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defaultThemeVersion="166925"/>
  <mc:AlternateContent xmlns:mc="http://schemas.openxmlformats.org/markup-compatibility/2006">
    <mc:Choice Requires="x15">
      <x15ac:absPath xmlns:x15ac="http://schemas.microsoft.com/office/spreadsheetml/2010/11/ac" url="C:\Users\norik\Downloads\"/>
    </mc:Choice>
  </mc:AlternateContent>
  <xr:revisionPtr revIDLastSave="0" documentId="13_ncr:1_{B4B14C33-06A2-4909-9D94-CCA388114A17}" xr6:coauthVersionLast="47" xr6:coauthVersionMax="47" xr10:uidLastSave="{00000000-0000-0000-0000-000000000000}"/>
  <workbookProtection workbookAlgorithmName="SHA-512" workbookHashValue="Me3w3tD0ehhAWPWzE5bE5qCU/AW/06J1UfmjvFdHHjtqsKD3LDE6LFfhgc7TCiwofL0yCdUw1Y8THEzWW7FuZQ==" workbookSaltValue="IxD0K/4eSzjLmhma4nYhmA==" workbookSpinCount="100000" lockStructure="1"/>
  <bookViews>
    <workbookView xWindow="-110" yWindow="-110" windowWidth="19420" windowHeight="10300" tabRatio="705" xr2:uid="{00000000-000D-0000-FFFF-FFFF00000000}"/>
  </bookViews>
  <sheets>
    <sheet name="はじめに" sheetId="17" r:id="rId1"/>
    <sheet name="❶目標" sheetId="1" r:id="rId2"/>
    <sheet name="❷-1 インベントリ様式（基準年）" sheetId="2" r:id="rId3"/>
    <sheet name="❷-2 インベントリ様式（（ 該当する年を記入）年）" sheetId="19" r:id="rId4"/>
    <sheet name="❸リスク・脆弱性・適応力の評価様式" sheetId="7" r:id="rId5"/>
    <sheet name="❹行動計画、緩和・適応の措置" sheetId="4" r:id="rId6"/>
    <sheet name="❺ エネルギーアクセス" sheetId="20" r:id="rId7"/>
    <sheet name="（hide）インベントリデータ年の有効期間" sheetId="21" state="hidden" r:id="rId8"/>
    <sheet name="（hide）Data Validation" sheetId="18" state="hidden"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ActionStatus" localSheetId="4">'[1]Drop-down Menus'!$J$4:$J$8</definedName>
    <definedName name="ActionStatus">'[2]Drop-down Menus'!$J$4:$J$8</definedName>
    <definedName name="barriers" localSheetId="4">[1]extra!$A$215:$A$218</definedName>
    <definedName name="barriers">[3]extra!$A$215:$A$218</definedName>
    <definedName name="Base2020" localSheetId="4">[1]extra!$A$78:$A$106</definedName>
    <definedName name="Base2020">[3]extra!$A$78:$A$106</definedName>
    <definedName name="Base2030" localSheetId="4">[1]extra!$B$78:$B$114</definedName>
    <definedName name="Base2030">[3]extra!$B$78:$B$114</definedName>
    <definedName name="Baselong" localSheetId="4">[1]extra!$C$78:$C$119</definedName>
    <definedName name="Baselong">[3]extra!$C$78:$C$119</definedName>
    <definedName name="BEIs" localSheetId="1">[4]extra!$B$127:$B$157</definedName>
    <definedName name="BEIs" localSheetId="4">[1]extra!$B$127:$B$157</definedName>
    <definedName name="BEIs" localSheetId="5">[5]extra!$B$127:$B$157</definedName>
    <definedName name="BEIs">[6]extra!$B$127:$B$157</definedName>
    <definedName name="boe" localSheetId="4">[1]Categories!$R$5:$R$6</definedName>
    <definedName name="boe">[7]Categories!$R$5:$R$6</definedName>
    <definedName name="build_p" localSheetId="4">[1]Categories!$I$7:$I$18</definedName>
    <definedName name="build_p">[7]Categories!$I$7:$I$18</definedName>
    <definedName name="buildings" localSheetId="4">[1]Categories!$B$7:$B$15</definedName>
    <definedName name="buildings">[7]Categories!$B$7:$B$15</definedName>
    <definedName name="elect_p" localSheetId="4">[1]Categories!$I$53:$I$61</definedName>
    <definedName name="elect_p">[7]Categories!$I$53:$I$61</definedName>
    <definedName name="electricity" localSheetId="4">[1]Categories!$B$53:$B$59</definedName>
    <definedName name="electricity">[7]Categories!$B$53:$B$59</definedName>
    <definedName name="ExpectedChange" localSheetId="4">'[1]Drop-down Menus'!$D$4:$D$8</definedName>
    <definedName name="ExpectedChange">'[8]Drop-down Menus'!$D$4:$D$8</definedName>
    <definedName name="HazardLevel" localSheetId="4">'[1]Drop-down Menus'!$C$4:$C$8</definedName>
    <definedName name="HazardLevel">'[8]Drop-down Menus'!$C$4:$C$8</definedName>
    <definedName name="heat" localSheetId="4">[1]Categories!$B$65:$B$68</definedName>
    <definedName name="heat">[7]Categories!$B$65:$B$68</definedName>
    <definedName name="heat_p" localSheetId="4">[1]Categories!$I$65:$I$72</definedName>
    <definedName name="heat_p">[7]Categories!$I$65:$I$72</definedName>
    <definedName name="ind_p" localSheetId="4">[1]Categories!$I$29:$I$37</definedName>
    <definedName name="ind_p">[7]Categories!$I$29:$I$37</definedName>
    <definedName name="industry" localSheetId="4">[1]Categories!$B$29:$B$33</definedName>
    <definedName name="industry">[7]Categories!$B$29:$B$33</definedName>
    <definedName name="KeyAction" localSheetId="4">'[1]Drop-down Menus'!$D$12:$D$14</definedName>
    <definedName name="KeyAction">'[2]Drop-down Menus'!$D$12:$D$14</definedName>
    <definedName name="Language" localSheetId="4">'[1]Drop-down Menus'!$I$19:$I$21</definedName>
    <definedName name="Language">'[9]Drop-down Menus'!$I$19:$I$21</definedName>
    <definedName name="level_inv" localSheetId="4">[1]extra!$D$4:$D$6</definedName>
    <definedName name="level_inv">[3]extra!$D$4:$D$6</definedName>
    <definedName name="Long_term_target_year" localSheetId="4">[1]extra!$G$4:$G$33</definedName>
    <definedName name="Long_term_target_year">[3]extra!$G$4:$G$33</definedName>
    <definedName name="OccurenceLikelihood" localSheetId="4">'[1]Drop-down Menus'!$F$4:$F$8</definedName>
    <definedName name="OccurenceLikelihood">'[10]Drop-down Menus'!$F$4:$F$8</definedName>
    <definedName name="origin" localSheetId="4">[1]Categories!$Q$6:$Q$9</definedName>
    <definedName name="origin">[7]Categories!$Q$6:$Q$9</definedName>
    <definedName name="other" localSheetId="4">[1]Categories!$B$75:$B$79</definedName>
    <definedName name="other">[7]Categories!$B$75:$B$79</definedName>
    <definedName name="other_p" localSheetId="4">[1]Categories!$I$75:$I$78</definedName>
    <definedName name="other_p">[7]Categories!$I$75:$I$78</definedName>
    <definedName name="_xlnm.Print_Area" localSheetId="1">'❶目標'!$A$1:$K$33</definedName>
    <definedName name="_xlnm.Print_Area" localSheetId="2">'❷-1 インベントリ様式（基準年）'!$A$1:$U$116</definedName>
    <definedName name="_xlnm.Print_Area" localSheetId="3">'❷-2 インベントリ様式（（ 該当する年を記入）年）'!$A$1:$U$116</definedName>
    <definedName name="_xlnm.Print_Area" localSheetId="4">'❸リスク・脆弱性・適応力の評価様式'!$A$1:$N$41</definedName>
    <definedName name="_xlnm.Print_Area" localSheetId="5">'❹行動計画、緩和・適応の措置'!$A$1:$I$189</definedName>
    <definedName name="_xlnm.Print_Area" localSheetId="6">'❺ エネルギーアクセス'!$A$3:$I$95</definedName>
    <definedName name="_xlnm.Print_Area" localSheetId="0">はじめに!$A$1:$L$32</definedName>
    <definedName name="publicl_p" localSheetId="4">[1]Categories!$I$21:$I$26</definedName>
    <definedName name="publicl_p">[7]Categories!$I$21:$I$26</definedName>
    <definedName name="publiclight" localSheetId="4">[1]Categories!$B$21:$B$24</definedName>
    <definedName name="publiclight">[7]Categories!$B$21:$B$24</definedName>
    <definedName name="redtype" localSheetId="4">[1]extra!$A$4:$A$5</definedName>
    <definedName name="redtype">[3]extra!$A$4:$A$5</definedName>
    <definedName name="Sectors" localSheetId="4">'[1]Drop-down Menus'!$I$4:$I$16</definedName>
    <definedName name="Sectors">'[2]Drop-down Menus'!$I$4:$I$16</definedName>
    <definedName name="selectx" localSheetId="4">[1]extra!$C$3:$C$4</definedName>
    <definedName name="selectx">[2]extra!$C$3:$C$4</definedName>
    <definedName name="status" localSheetId="4">[1]extra!$A$8:$A$12</definedName>
    <definedName name="status">[7]extra!$A$8:$A$12</definedName>
    <definedName name="TargetYear" localSheetId="4">'[1]Drop-down Menus'!$I$56:$I$86</definedName>
    <definedName name="TargetYear">'[3]Drop-down Menus'!$I$56:$I$86</definedName>
    <definedName name="timefinal" localSheetId="4">[1]extra!$F$4:$F$64</definedName>
    <definedName name="timefinal">[3]extra!$F$4:$F$64</definedName>
    <definedName name="Timeframe" localSheetId="4">'[1]Drop-down Menus'!$G$4:$G$9</definedName>
    <definedName name="Timeframe">'[8]Drop-down Menus'!$G$4:$G$9</definedName>
    <definedName name="timeframefinal" localSheetId="4">[1]extra!$D$78:$D$128</definedName>
    <definedName name="timeframefinal">[7]extra!$D$78:$D$128</definedName>
    <definedName name="timestart" localSheetId="4">[1]extra!$E$4:$E$44</definedName>
    <definedName name="timestart">[3]extra!$E$4:$E$44</definedName>
    <definedName name="transp_p" localSheetId="4">[1]Categories!$I$40:$I$49</definedName>
    <definedName name="transp_p">[7]Categories!$I$40:$I$49</definedName>
    <definedName name="transport" localSheetId="4">[1]Categories!$B$40:$B$50</definedName>
    <definedName name="transport">[7]Categories!$B$40:$B$50</definedName>
    <definedName name="Year" localSheetId="4">'[1]Drop-down Menus'!$I$24:$I$86</definedName>
    <definedName name="Year">'[2]Drop-down Menus'!$I$24:$I$86</definedName>
    <definedName name="YesNo" localSheetId="4">'[1]Drop-down Menus'!$C$12:$C$14</definedName>
    <definedName name="YesNo">'[9]Drop-down Menus'!$C$12:$C$14</definedName>
    <definedName name="Z_1844F000_E804_4360_8310_C3132A811C0E_.wvu.PrintArea" localSheetId="4" hidden="1">'❸リスク・脆弱性・適応力の評価様式'!$A$1:$N$41</definedName>
    <definedName name="Z_505F576D_85F6_4DBB_A8E8_CC6D1C8280F4_.wvu.PrintArea" localSheetId="4" hidden="1">'❸リスク・脆弱性・適応力の評価様式'!$A$1:$N$41</definedName>
    <definedName name="Z_6C2BF288_004C_481B_9E48_06D08130F2ED_.wvu.PrintArea" localSheetId="4" hidden="1">'❸リスク・脆弱性・適応力の評価様式'!$A$1:$N$41</definedName>
    <definedName name="Z_C55EFF8E_8CF4_4D30_9D1D_C45127510A67_.wvu.PrintArea" localSheetId="4" hidden="1">'❸リスク・脆弱性・適応力の評価様式'!$A$1:$N$41</definedName>
    <definedName name="新規_継続等">'（hide）Data Validation'!$AE$2:$AE$4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6" i="2" l="1"/>
  <c r="C80" i="2"/>
  <c r="L96" i="2"/>
  <c r="D91" i="19"/>
  <c r="E91" i="19"/>
  <c r="F91" i="19"/>
  <c r="G91" i="19"/>
  <c r="H91" i="19"/>
  <c r="I91" i="19"/>
  <c r="J91" i="19"/>
  <c r="K91" i="19"/>
  <c r="L91" i="19"/>
  <c r="M91" i="19"/>
  <c r="N91" i="19"/>
  <c r="O91" i="19"/>
  <c r="D92" i="19"/>
  <c r="E92" i="19"/>
  <c r="F92" i="19"/>
  <c r="G92" i="19"/>
  <c r="H92" i="19"/>
  <c r="I92" i="19"/>
  <c r="J92" i="19"/>
  <c r="K92" i="19"/>
  <c r="L92" i="19"/>
  <c r="M92" i="19"/>
  <c r="N92" i="19"/>
  <c r="O92" i="19"/>
  <c r="D93" i="19"/>
  <c r="E93" i="19"/>
  <c r="F93" i="19"/>
  <c r="G93" i="19"/>
  <c r="H93" i="19"/>
  <c r="I93" i="19"/>
  <c r="J93" i="19"/>
  <c r="K93" i="19"/>
  <c r="L93" i="19"/>
  <c r="M93" i="19"/>
  <c r="O93" i="19"/>
  <c r="D94" i="19"/>
  <c r="E94" i="19"/>
  <c r="F94" i="19"/>
  <c r="G94" i="19"/>
  <c r="H94" i="19"/>
  <c r="I94" i="19"/>
  <c r="J94" i="19"/>
  <c r="K94" i="19"/>
  <c r="L94" i="19"/>
  <c r="M94" i="19"/>
  <c r="O94" i="19"/>
  <c r="D95" i="19"/>
  <c r="E95" i="19"/>
  <c r="F95" i="19"/>
  <c r="G95" i="19"/>
  <c r="H95" i="19"/>
  <c r="I95" i="19"/>
  <c r="J95" i="19"/>
  <c r="K95" i="19"/>
  <c r="L95" i="19"/>
  <c r="M95" i="19"/>
  <c r="N95" i="19"/>
  <c r="O95" i="19"/>
  <c r="D96" i="19"/>
  <c r="E96" i="19"/>
  <c r="F96" i="19"/>
  <c r="G96" i="19"/>
  <c r="H96" i="19"/>
  <c r="I96" i="19"/>
  <c r="J96" i="19"/>
  <c r="K96" i="19"/>
  <c r="L96" i="19"/>
  <c r="M96" i="19"/>
  <c r="O96" i="19"/>
  <c r="D97" i="19"/>
  <c r="E97" i="19"/>
  <c r="F97" i="19"/>
  <c r="G97" i="19"/>
  <c r="H97" i="19"/>
  <c r="I97" i="19"/>
  <c r="J97" i="19"/>
  <c r="K97" i="19"/>
  <c r="L97" i="19"/>
  <c r="M97" i="19"/>
  <c r="N97" i="19"/>
  <c r="O97" i="19"/>
  <c r="D98" i="19"/>
  <c r="E98" i="19"/>
  <c r="F98" i="19"/>
  <c r="G98" i="19"/>
  <c r="H98" i="19"/>
  <c r="I98" i="19"/>
  <c r="J98" i="19"/>
  <c r="K98" i="19"/>
  <c r="L98" i="19"/>
  <c r="M98" i="19"/>
  <c r="N98" i="19"/>
  <c r="O98" i="19"/>
  <c r="D99" i="19"/>
  <c r="E99" i="19"/>
  <c r="F99" i="19"/>
  <c r="G99" i="19"/>
  <c r="H99" i="19"/>
  <c r="I99" i="19"/>
  <c r="J99" i="19"/>
  <c r="K99" i="19"/>
  <c r="L99" i="19"/>
  <c r="M99" i="19"/>
  <c r="N99" i="19"/>
  <c r="O99" i="19"/>
  <c r="O90" i="19"/>
  <c r="E90" i="19"/>
  <c r="F90" i="19"/>
  <c r="G90" i="19"/>
  <c r="H90" i="19"/>
  <c r="I90" i="19"/>
  <c r="J90" i="19"/>
  <c r="K90" i="19"/>
  <c r="L90" i="19"/>
  <c r="M90" i="19"/>
  <c r="N90" i="19"/>
  <c r="D90" i="19"/>
  <c r="D91" i="2"/>
  <c r="E91" i="2"/>
  <c r="F91" i="2"/>
  <c r="K91" i="2"/>
  <c r="L91" i="2"/>
  <c r="M91" i="2"/>
  <c r="N91" i="2"/>
  <c r="O91" i="2"/>
  <c r="E92" i="2"/>
  <c r="F92" i="2"/>
  <c r="L92" i="2"/>
  <c r="M92" i="2"/>
  <c r="N92" i="2"/>
  <c r="O92" i="2"/>
  <c r="D93" i="2"/>
  <c r="E93" i="2"/>
  <c r="F93" i="2"/>
  <c r="K93" i="2"/>
  <c r="M93" i="2"/>
  <c r="O93" i="2"/>
  <c r="D94" i="2"/>
  <c r="E94" i="2"/>
  <c r="F94" i="2"/>
  <c r="H94" i="2"/>
  <c r="I94" i="2"/>
  <c r="K94" i="2"/>
  <c r="M94" i="2"/>
  <c r="O94" i="2"/>
  <c r="D95" i="2"/>
  <c r="E95" i="2"/>
  <c r="F95" i="2"/>
  <c r="G95" i="2"/>
  <c r="H95" i="2"/>
  <c r="I95" i="2"/>
  <c r="J95" i="2"/>
  <c r="K95" i="2"/>
  <c r="L95" i="2"/>
  <c r="M95" i="2"/>
  <c r="N95" i="2"/>
  <c r="O95" i="2"/>
  <c r="D96" i="2"/>
  <c r="E96" i="2"/>
  <c r="F96" i="2"/>
  <c r="G96" i="2"/>
  <c r="H96" i="2"/>
  <c r="I96" i="2"/>
  <c r="J96" i="2"/>
  <c r="K96" i="2"/>
  <c r="M96" i="2"/>
  <c r="O96" i="2"/>
  <c r="D97" i="2"/>
  <c r="E97" i="2"/>
  <c r="F97" i="2"/>
  <c r="G97" i="2"/>
  <c r="H97" i="2"/>
  <c r="I97" i="2"/>
  <c r="J97" i="2"/>
  <c r="K97" i="2"/>
  <c r="L97" i="2"/>
  <c r="M97" i="2"/>
  <c r="N97" i="2"/>
  <c r="O97" i="2"/>
  <c r="D98" i="2"/>
  <c r="E98" i="2"/>
  <c r="F98" i="2"/>
  <c r="G98" i="2"/>
  <c r="H98" i="2"/>
  <c r="I98" i="2"/>
  <c r="J98" i="2"/>
  <c r="K98" i="2"/>
  <c r="L98" i="2"/>
  <c r="M98" i="2"/>
  <c r="N98" i="2"/>
  <c r="O98" i="2"/>
  <c r="D99" i="2"/>
  <c r="E99" i="2"/>
  <c r="F99" i="2"/>
  <c r="G99" i="2"/>
  <c r="H99" i="2"/>
  <c r="I99" i="2"/>
  <c r="J99" i="2"/>
  <c r="K99" i="2"/>
  <c r="L99" i="2"/>
  <c r="M99" i="2"/>
  <c r="N99" i="2"/>
  <c r="O99" i="2"/>
  <c r="O90" i="2"/>
  <c r="E90" i="2"/>
  <c r="F90" i="2"/>
  <c r="G90" i="2"/>
  <c r="H90" i="2"/>
  <c r="I90" i="2"/>
  <c r="J90" i="2"/>
  <c r="K90" i="2"/>
  <c r="L90" i="2"/>
  <c r="M90" i="2"/>
  <c r="N90" i="2"/>
  <c r="D90" i="2"/>
  <c r="R21" i="2" l="1"/>
  <c r="D19" i="20"/>
  <c r="D11" i="20"/>
  <c r="Q105" i="19" l="1"/>
  <c r="Q106" i="19"/>
  <c r="Q107" i="19"/>
  <c r="Q108" i="19"/>
  <c r="Q109" i="19"/>
  <c r="Q110" i="19"/>
  <c r="Q111" i="19"/>
  <c r="Q112" i="19"/>
  <c r="Q113" i="19"/>
  <c r="Q104" i="19"/>
  <c r="Q99" i="19"/>
  <c r="Q98" i="19"/>
  <c r="Q97" i="19"/>
  <c r="Q95" i="19"/>
  <c r="Q92" i="19"/>
  <c r="Q91" i="19"/>
  <c r="Q90" i="19"/>
  <c r="Q95" i="2"/>
  <c r="Q97" i="2"/>
  <c r="Q98" i="2"/>
  <c r="Q99" i="2"/>
  <c r="Q90" i="2"/>
  <c r="S61" i="2"/>
  <c r="L76" i="19"/>
  <c r="P100" i="19"/>
  <c r="P114" i="19" s="1"/>
  <c r="S61" i="19"/>
  <c r="G42" i="19"/>
  <c r="Q31" i="19"/>
  <c r="O100" i="19" s="1"/>
  <c r="P31" i="19"/>
  <c r="O31" i="19"/>
  <c r="N31" i="19"/>
  <c r="M31" i="19"/>
  <c r="M100" i="19" s="1"/>
  <c r="L31" i="19"/>
  <c r="L100" i="19" s="1"/>
  <c r="K31" i="19"/>
  <c r="K100" i="19" s="1"/>
  <c r="J31" i="19"/>
  <c r="J100" i="19" s="1"/>
  <c r="I31" i="19"/>
  <c r="I100" i="19" s="1"/>
  <c r="H31" i="19"/>
  <c r="H100" i="19" s="1"/>
  <c r="G31" i="19"/>
  <c r="G100" i="19" s="1"/>
  <c r="F31" i="19"/>
  <c r="F100" i="19" s="1"/>
  <c r="E31" i="19"/>
  <c r="E100" i="19" s="1"/>
  <c r="D31" i="19"/>
  <c r="D100" i="19" s="1"/>
  <c r="R30" i="19"/>
  <c r="R29" i="19"/>
  <c r="R28" i="19"/>
  <c r="R27" i="19"/>
  <c r="R26" i="19"/>
  <c r="R25" i="19"/>
  <c r="R24" i="19"/>
  <c r="R23" i="19"/>
  <c r="R22" i="19"/>
  <c r="R21" i="19"/>
  <c r="P105" i="2"/>
  <c r="Q105" i="2" s="1"/>
  <c r="P106" i="2"/>
  <c r="Q106" i="2" s="1"/>
  <c r="P107" i="2"/>
  <c r="Q107" i="2" s="1"/>
  <c r="P108" i="2"/>
  <c r="Q108" i="2" s="1"/>
  <c r="P109" i="2"/>
  <c r="Q109" i="2" s="1"/>
  <c r="P110" i="2"/>
  <c r="Q110" i="2" s="1"/>
  <c r="P111" i="2"/>
  <c r="Q111" i="2" s="1"/>
  <c r="P112" i="2"/>
  <c r="Q112" i="2" s="1"/>
  <c r="P104" i="2"/>
  <c r="Q104" i="2" s="1"/>
  <c r="G42" i="2"/>
  <c r="E31" i="2"/>
  <c r="E100" i="2" s="1"/>
  <c r="F31" i="2"/>
  <c r="F100" i="2" s="1"/>
  <c r="G31" i="2"/>
  <c r="H31" i="2"/>
  <c r="I31" i="2"/>
  <c r="J31" i="2"/>
  <c r="K31" i="2"/>
  <c r="L31" i="2"/>
  <c r="M31" i="2"/>
  <c r="M100" i="2" s="1"/>
  <c r="N31" i="2"/>
  <c r="O31" i="2"/>
  <c r="P31" i="2"/>
  <c r="Q31" i="2"/>
  <c r="O100" i="2" s="1"/>
  <c r="D31" i="2"/>
  <c r="D100" i="2" s="1"/>
  <c r="R22" i="2"/>
  <c r="R23" i="2"/>
  <c r="R24" i="2"/>
  <c r="R25" i="2"/>
  <c r="R26" i="2"/>
  <c r="R27" i="2"/>
  <c r="R28" i="2"/>
  <c r="R29" i="2"/>
  <c r="R30" i="2"/>
  <c r="N93" i="19" l="1"/>
  <c r="Q93" i="19" s="1"/>
  <c r="N94" i="19"/>
  <c r="Q94" i="19" s="1"/>
  <c r="N96" i="19"/>
  <c r="Q96" i="19" s="1"/>
  <c r="N100" i="19"/>
  <c r="Q100" i="19" s="1"/>
  <c r="Q114" i="19" s="1"/>
  <c r="R31" i="19"/>
  <c r="R31" i="2"/>
  <c r="P100" i="2" l="1"/>
  <c r="D92" i="2"/>
  <c r="L80" i="2"/>
  <c r="K80" i="2"/>
  <c r="J80" i="2"/>
  <c r="I80" i="2"/>
  <c r="H80" i="2"/>
  <c r="G80" i="2"/>
  <c r="F80" i="2"/>
  <c r="L76" i="2" s="1"/>
  <c r="E80" i="2"/>
  <c r="D80" i="2"/>
  <c r="N96" i="2" l="1"/>
  <c r="N94" i="2"/>
  <c r="N93" i="2"/>
  <c r="N100" i="2"/>
  <c r="N113" i="2"/>
  <c r="O113" i="2"/>
  <c r="M113" i="2"/>
  <c r="P113" i="2" l="1"/>
  <c r="P114" i="2" s="1"/>
  <c r="Q113" i="2" l="1"/>
  <c r="B18" i="4"/>
  <c r="B19" i="4" l="1"/>
  <c r="B17" i="4"/>
  <c r="B16" i="4"/>
  <c r="J76" i="2" l="1"/>
  <c r="I76" i="2"/>
  <c r="H76" i="2"/>
  <c r="G76" i="2"/>
  <c r="F76" i="2"/>
  <c r="E76" i="2"/>
  <c r="D76" i="2"/>
  <c r="K92" i="2" l="1"/>
  <c r="K100" i="2"/>
  <c r="H93" i="2"/>
  <c r="H91" i="2"/>
  <c r="H92" i="2"/>
  <c r="H100" i="2"/>
  <c r="J92" i="2"/>
  <c r="J93" i="2"/>
  <c r="J94" i="2"/>
  <c r="J91" i="2"/>
  <c r="J100" i="2"/>
  <c r="L93" i="2"/>
  <c r="L94" i="2"/>
  <c r="L100" i="2"/>
  <c r="G94" i="2"/>
  <c r="G93" i="2"/>
  <c r="G91" i="2"/>
  <c r="G92" i="2"/>
  <c r="G100" i="2"/>
  <c r="I93" i="2"/>
  <c r="I92" i="2"/>
  <c r="I91" i="2"/>
  <c r="I100" i="2"/>
  <c r="Q96" i="2"/>
  <c r="Q92" i="2" l="1"/>
  <c r="Q91" i="2"/>
  <c r="Q93" i="2"/>
  <c r="Q94" i="2"/>
  <c r="Q100" i="2" l="1"/>
  <c r="Q114" i="2" s="1"/>
</calcChain>
</file>

<file path=xl/sharedStrings.xml><?xml version="1.0" encoding="utf-8"?>
<sst xmlns="http://schemas.openxmlformats.org/spreadsheetml/2006/main" count="1880" uniqueCount="737">
  <si>
    <t>「世界首長誓約/日本」モニタリング報告　テンプレート「MyCovenant_Japan」</t>
    <rPh sb="1" eb="7">
      <t>セカイシュチョウセイヤク</t>
    </rPh>
    <rPh sb="8" eb="10">
      <t>ニホン</t>
    </rPh>
    <rPh sb="17" eb="19">
      <t>ホウコク</t>
    </rPh>
    <phoneticPr fontId="2"/>
  </si>
  <si>
    <t>誓約自治体は誓約書に署名後、2年ごとにモニタリング報告を日本事務局に提出します。</t>
    <rPh sb="0" eb="2">
      <t>セイヤク</t>
    </rPh>
    <rPh sb="2" eb="5">
      <t>ジチタイ</t>
    </rPh>
    <rPh sb="6" eb="9">
      <t>セイヤクショ</t>
    </rPh>
    <rPh sb="10" eb="13">
      <t>ショメイゴ</t>
    </rPh>
    <rPh sb="15" eb="16">
      <t>ネン</t>
    </rPh>
    <rPh sb="25" eb="27">
      <t>ホウコク</t>
    </rPh>
    <rPh sb="28" eb="30">
      <t>ニホン</t>
    </rPh>
    <rPh sb="30" eb="33">
      <t>ジムキョク</t>
    </rPh>
    <rPh sb="34" eb="36">
      <t>テイシュツ</t>
    </rPh>
    <phoneticPr fontId="2"/>
  </si>
  <si>
    <t>このエクセルファイルは、日本事務局に提出するモニタリング報告用のテンプレートです。</t>
    <rPh sb="12" eb="17">
      <t>ニホンジムキョク</t>
    </rPh>
    <rPh sb="18" eb="20">
      <t>テイシュツ</t>
    </rPh>
    <rPh sb="28" eb="30">
      <t>ホウコク</t>
    </rPh>
    <rPh sb="30" eb="31">
      <t>ヨウ</t>
    </rPh>
    <phoneticPr fontId="2"/>
  </si>
  <si>
    <t>モニタリング報告書提出</t>
    <rPh sb="6" eb="9">
      <t>ホウコクショ</t>
    </rPh>
    <rPh sb="9" eb="11">
      <t>テイシュツ</t>
    </rPh>
    <phoneticPr fontId="2"/>
  </si>
  <si>
    <t>あらかじめ入力されているデータ等は【例】ですので削除し、貴自治体のデータ・状況を入力ください。</t>
    <rPh sb="5" eb="7">
      <t>ニュウリョク</t>
    </rPh>
    <rPh sb="15" eb="16">
      <t>トウ</t>
    </rPh>
    <rPh sb="18" eb="19">
      <t>レイ</t>
    </rPh>
    <rPh sb="24" eb="26">
      <t>サクジョ</t>
    </rPh>
    <rPh sb="28" eb="32">
      <t>キジチタイ</t>
    </rPh>
    <rPh sb="37" eb="39">
      <t>ジョウキョウ</t>
    </rPh>
    <rPh sb="40" eb="42">
      <t>ニュウリョク</t>
    </rPh>
    <phoneticPr fontId="2"/>
  </si>
  <si>
    <t>モニタリング報告書作成について</t>
    <rPh sb="6" eb="9">
      <t>ホウコクショ</t>
    </rPh>
    <rPh sb="9" eb="11">
      <t>サクセイ</t>
    </rPh>
    <phoneticPr fontId="2"/>
  </si>
  <si>
    <r>
      <t>このモニタリング報告書は、</t>
    </r>
    <r>
      <rPr>
        <b/>
        <sz val="11"/>
        <color theme="1"/>
        <rFont val="Meiryo UI"/>
        <family val="2"/>
        <charset val="128"/>
      </rPr>
      <t>自治体の気候政策のチェックリストとしてご活用ください。</t>
    </r>
    <rPh sb="17" eb="19">
      <t>キコウ</t>
    </rPh>
    <rPh sb="19" eb="21">
      <t>セイサク</t>
    </rPh>
    <phoneticPr fontId="2"/>
  </si>
  <si>
    <r>
      <rPr>
        <sz val="11"/>
        <color theme="1"/>
        <rFont val="Meiryo UI"/>
        <family val="2"/>
        <charset val="128"/>
      </rPr>
      <t>２回目以降の報告シートは、</t>
    </r>
    <r>
      <rPr>
        <b/>
        <sz val="11"/>
        <color theme="1"/>
        <rFont val="Meiryo UI"/>
        <family val="2"/>
        <charset val="128"/>
      </rPr>
      <t>前回報告分のシートを残して</t>
    </r>
    <r>
      <rPr>
        <b/>
        <sz val="11"/>
        <color rgb="FFC00000"/>
        <rFont val="Meiryo UI"/>
        <family val="2"/>
        <charset val="128"/>
      </rPr>
      <t>新しくシートを追加して</t>
    </r>
    <r>
      <rPr>
        <b/>
        <sz val="11"/>
        <color theme="1"/>
        <rFont val="Meiryo UI"/>
        <family val="2"/>
        <charset val="128"/>
      </rPr>
      <t>作成してください。</t>
    </r>
  </si>
  <si>
    <t>これにより、貴自治体の気候政策の進捗管理として活用いただけます。</t>
    <rPh sb="6" eb="7">
      <t>キ</t>
    </rPh>
    <rPh sb="7" eb="10">
      <t>ジチタイ</t>
    </rPh>
    <rPh sb="11" eb="13">
      <t>キコウ</t>
    </rPh>
    <rPh sb="13" eb="15">
      <t>セイサク</t>
    </rPh>
    <rPh sb="16" eb="20">
      <t>シンチョクカンリ</t>
    </rPh>
    <rPh sb="23" eb="25">
      <t>カツヨウ</t>
    </rPh>
    <phoneticPr fontId="2"/>
  </si>
  <si>
    <t>審査会について</t>
    <rPh sb="0" eb="3">
      <t>シンサカイ</t>
    </rPh>
    <phoneticPr fontId="2"/>
  </si>
  <si>
    <t>提出されたモニタリング報告書は、日本事務局により依頼された審査員によって審査されます。</t>
    <rPh sb="0" eb="2">
      <t>テイシュツ</t>
    </rPh>
    <rPh sb="11" eb="14">
      <t>ホウコクショ</t>
    </rPh>
    <rPh sb="16" eb="18">
      <t>ニホン</t>
    </rPh>
    <rPh sb="18" eb="21">
      <t>ジムキョク</t>
    </rPh>
    <rPh sb="24" eb="26">
      <t>イライ</t>
    </rPh>
    <rPh sb="29" eb="32">
      <t>シンサイン</t>
    </rPh>
    <rPh sb="36" eb="38">
      <t>シンサ</t>
    </rPh>
    <phoneticPr fontId="2"/>
  </si>
  <si>
    <t>審査会の開催は、モニタリング報告書を提出された順に実施するため、日数がかかる場合があります。</t>
  </si>
  <si>
    <t>審査会からのフィードバック（質問、アドバイスなど）には、できる限りご対応ください。</t>
    <rPh sb="0" eb="3">
      <t>シンサカイ</t>
    </rPh>
    <rPh sb="14" eb="16">
      <t>シツモン</t>
    </rPh>
    <rPh sb="31" eb="32">
      <t>カギ</t>
    </rPh>
    <rPh sb="34" eb="36">
      <t>タイオウ</t>
    </rPh>
    <phoneticPr fontId="2"/>
  </si>
  <si>
    <t>審査が終了した自治体のデータは、日本事務局が世界気候エネルギー誓約(GCoM)世界事務局に提出します。</t>
    <rPh sb="0" eb="2">
      <t>シンサ</t>
    </rPh>
    <rPh sb="7" eb="10">
      <t>ジチタイ</t>
    </rPh>
    <rPh sb="16" eb="21">
      <t>ニホンジムキョク</t>
    </rPh>
    <rPh sb="39" eb="44">
      <t>セカイジムキョク</t>
    </rPh>
    <rPh sb="45" eb="47">
      <t>テイシュツ</t>
    </rPh>
    <phoneticPr fontId="2"/>
  </si>
  <si>
    <t>バッジについて</t>
    <phoneticPr fontId="2"/>
  </si>
  <si>
    <t>モニタリング報告のデータは、毎年6月末・12月末にまとめて、日本事務局より世界事務局に提出します。</t>
    <rPh sb="6" eb="8">
      <t>ホウコク</t>
    </rPh>
    <rPh sb="30" eb="35">
      <t>ニホンジムキョク</t>
    </rPh>
    <rPh sb="37" eb="39">
      <t>セカイ</t>
    </rPh>
    <rPh sb="39" eb="42">
      <t>ジムキョク</t>
    </rPh>
    <rPh sb="43" eb="45">
      <t>テイシュツ</t>
    </rPh>
    <phoneticPr fontId="2"/>
  </si>
  <si>
    <t>世界事務局は、報告されたデータに基づきバッジを交付します。</t>
    <rPh sb="0" eb="5">
      <t>セカイジムキョク</t>
    </rPh>
    <rPh sb="7" eb="9">
      <t>ホウコク</t>
    </rPh>
    <rPh sb="16" eb="17">
      <t>モト</t>
    </rPh>
    <rPh sb="23" eb="25">
      <t>コウフ</t>
    </rPh>
    <phoneticPr fontId="2"/>
  </si>
  <si>
    <t>なお、世界事務局より交付されるバッジは、12月末時点のデータをもとに翌年の春に交付されます。</t>
    <rPh sb="3" eb="8">
      <t>セカイジムキョク</t>
    </rPh>
    <rPh sb="10" eb="12">
      <t>コウフ</t>
    </rPh>
    <rPh sb="22" eb="23">
      <t>ガツ</t>
    </rPh>
    <rPh sb="23" eb="24">
      <t>マツ</t>
    </rPh>
    <rPh sb="24" eb="26">
      <t>ジテン</t>
    </rPh>
    <rPh sb="34" eb="36">
      <t>ヨクネン</t>
    </rPh>
    <rPh sb="37" eb="38">
      <t>ハル</t>
    </rPh>
    <rPh sb="39" eb="41">
      <t>コウフ</t>
    </rPh>
    <phoneticPr fontId="2"/>
  </si>
  <si>
    <t>その他</t>
    <rPh sb="2" eb="3">
      <t>タ</t>
    </rPh>
    <phoneticPr fontId="2"/>
  </si>
  <si>
    <t>不明点等ございましたら、世界首長誓約/日本 事務局までご連絡ください。</t>
    <rPh sb="0" eb="3">
      <t>フメイテン</t>
    </rPh>
    <rPh sb="3" eb="4">
      <t>トウ</t>
    </rPh>
    <rPh sb="12" eb="18">
      <t>セカイシュチョウセイヤク</t>
    </rPh>
    <rPh sb="19" eb="21">
      <t>ニホン</t>
    </rPh>
    <rPh sb="22" eb="25">
      <t>ジムキョク</t>
    </rPh>
    <rPh sb="28" eb="30">
      <t>レンラク</t>
    </rPh>
    <phoneticPr fontId="2"/>
  </si>
  <si>
    <t>名古屋大学 大学院環境学研究科 附属持続的共発展教育研究センター 内</t>
    <phoneticPr fontId="2"/>
  </si>
  <si>
    <t>世界首長誓約/日本 事務局</t>
    <rPh sb="0" eb="9">
      <t>セカイシュチョウセイヤク･ニホン</t>
    </rPh>
    <rPh sb="10" eb="13">
      <t>ジムキョク</t>
    </rPh>
    <phoneticPr fontId="2"/>
  </si>
  <si>
    <t>info@covenantofmayors-japan.jp</t>
  </si>
  <si>
    <t>2023年5月更新</t>
    <rPh sb="4" eb="5">
      <t>ネン</t>
    </rPh>
    <rPh sb="6" eb="7">
      <t>ガツ</t>
    </rPh>
    <rPh sb="7" eb="9">
      <t>コウシン</t>
    </rPh>
    <phoneticPr fontId="2"/>
  </si>
  <si>
    <t>v2</t>
    <phoneticPr fontId="2"/>
  </si>
  <si>
    <t>v2.1に更新（❷-2、❹に入力できないセルがあり修正）</t>
    <rPh sb="5" eb="7">
      <t>コウシン</t>
    </rPh>
    <rPh sb="14" eb="16">
      <t>ニュウリョク</t>
    </rPh>
    <rPh sb="25" eb="27">
      <t>シュウセイ</t>
    </rPh>
    <phoneticPr fontId="2"/>
  </si>
  <si>
    <t>v2.2に更新（インベントリ様式において、単位修正）</t>
    <rPh sb="5" eb="7">
      <t>コウシン</t>
    </rPh>
    <rPh sb="14" eb="16">
      <t>ヨウシキ</t>
    </rPh>
    <rPh sb="21" eb="23">
      <t>タンイ</t>
    </rPh>
    <rPh sb="23" eb="25">
      <t>シュウセイ</t>
    </rPh>
    <phoneticPr fontId="2"/>
  </si>
  <si>
    <t>v2.3に更新（v2への更新時に表2-2の色指定間違いのため修正）</t>
    <rPh sb="5" eb="7">
      <t>コウシン</t>
    </rPh>
    <rPh sb="12" eb="14">
      <t>コウシン</t>
    </rPh>
    <rPh sb="14" eb="15">
      <t>ジ</t>
    </rPh>
    <rPh sb="16" eb="17">
      <t>ヒョウ</t>
    </rPh>
    <rPh sb="21" eb="22">
      <t>イロ</t>
    </rPh>
    <rPh sb="22" eb="24">
      <t>シテイ</t>
    </rPh>
    <rPh sb="24" eb="26">
      <t>マチガ</t>
    </rPh>
    <rPh sb="30" eb="32">
      <t>シュウセイ</t>
    </rPh>
    <phoneticPr fontId="2"/>
  </si>
  <si>
    <t>v2.4に更新  (一部、文字を強調）</t>
    <rPh sb="5" eb="7">
      <t>コウシン</t>
    </rPh>
    <rPh sb="10" eb="12">
      <t>イチブ</t>
    </rPh>
    <rPh sb="13" eb="15">
      <t>モジ</t>
    </rPh>
    <rPh sb="16" eb="18">
      <t>キョウチョウ</t>
    </rPh>
    <phoneticPr fontId="2"/>
  </si>
  <si>
    <t>2025年4月更新</t>
    <rPh sb="4" eb="5">
      <t>ネン</t>
    </rPh>
    <rPh sb="6" eb="7">
      <t>ガツ</t>
    </rPh>
    <rPh sb="7" eb="9">
      <t>コウシン</t>
    </rPh>
    <phoneticPr fontId="2"/>
  </si>
  <si>
    <t>v3　（実施要領改正に伴う更新及びシート❺の追加）</t>
    <rPh sb="4" eb="8">
      <t>ジッシヨウリョウ</t>
    </rPh>
    <rPh sb="8" eb="10">
      <t>カイセイ</t>
    </rPh>
    <rPh sb="11" eb="12">
      <t>トモナ</t>
    </rPh>
    <rPh sb="13" eb="15">
      <t>コウシン</t>
    </rPh>
    <rPh sb="15" eb="16">
      <t>オヨ</t>
    </rPh>
    <rPh sb="22" eb="24">
      <t>ツイカ</t>
    </rPh>
    <phoneticPr fontId="2"/>
  </si>
  <si>
    <t>自治体名（日本語表記）</t>
    <rPh sb="0" eb="3">
      <t>ジチタイ</t>
    </rPh>
    <rPh sb="3" eb="4">
      <t>メイ</t>
    </rPh>
    <rPh sb="5" eb="8">
      <t>ニホンゴ</t>
    </rPh>
    <rPh sb="8" eb="10">
      <t>ヒョウキ</t>
    </rPh>
    <phoneticPr fontId="2"/>
  </si>
  <si>
    <t>必須</t>
    <rPh sb="0" eb="2">
      <t>ヒッス</t>
    </rPh>
    <phoneticPr fontId="2"/>
  </si>
  <si>
    <t>自治体名（英語表記）</t>
    <rPh sb="0" eb="3">
      <t>ジチタイ</t>
    </rPh>
    <rPh sb="3" eb="4">
      <t>メイ</t>
    </rPh>
    <rPh sb="5" eb="7">
      <t>エイゴ</t>
    </rPh>
    <rPh sb="7" eb="9">
      <t>ヒョウキ</t>
    </rPh>
    <phoneticPr fontId="2"/>
  </si>
  <si>
    <t>推奨</t>
    <rPh sb="0" eb="2">
      <t>スイショウ</t>
    </rPh>
    <phoneticPr fontId="2"/>
  </si>
  <si>
    <t>誓約年月（西暦）</t>
  </si>
  <si>
    <t>オプション</t>
    <phoneticPr fontId="2"/>
  </si>
  <si>
    <t>報告書提出日</t>
  </si>
  <si>
    <t>報告回数</t>
  </si>
  <si>
    <t>目標</t>
    <rPh sb="0" eb="2">
      <t>モクヒョウ</t>
    </rPh>
    <phoneticPr fontId="2"/>
  </si>
  <si>
    <t>緩和</t>
    <rPh sb="0" eb="2">
      <t>カンワ</t>
    </rPh>
    <phoneticPr fontId="2"/>
  </si>
  <si>
    <r>
      <t>「行動計画」に盛り込まれている基準年比の削減目標及び</t>
    </r>
    <r>
      <rPr>
        <b/>
        <sz val="11"/>
        <color theme="1"/>
        <rFont val="Meiryo UI"/>
        <family val="2"/>
        <charset val="128"/>
      </rPr>
      <t>長期目標</t>
    </r>
    <r>
      <rPr>
        <sz val="11"/>
        <color theme="1"/>
        <rFont val="Meiryo UI"/>
        <family val="2"/>
        <charset val="128"/>
      </rPr>
      <t>（その目標年・削減目標）を記入してください。目標種別は選択してください。</t>
    </r>
  </si>
  <si>
    <t>表1-1</t>
    <rPh sb="0" eb="1">
      <t>ヒョウ</t>
    </rPh>
    <phoneticPr fontId="2"/>
  </si>
  <si>
    <t>目標年</t>
    <rPh sb="0" eb="2">
      <t>モクヒョウ</t>
    </rPh>
    <rPh sb="2" eb="3">
      <t>ネン</t>
    </rPh>
    <phoneticPr fontId="2"/>
  </si>
  <si>
    <r>
      <t>CO</t>
    </r>
    <r>
      <rPr>
        <b/>
        <sz val="9"/>
        <color theme="1"/>
        <rFont val="Meiryo UI"/>
        <family val="2"/>
        <charset val="128"/>
      </rPr>
      <t>2</t>
    </r>
    <r>
      <rPr>
        <b/>
        <sz val="11"/>
        <color theme="1"/>
        <rFont val="Meiryo UI"/>
        <family val="2"/>
        <charset val="128"/>
      </rPr>
      <t>/温室効果ガス削減目標</t>
    </r>
  </si>
  <si>
    <t>単位</t>
    <rPh sb="0" eb="2">
      <t>タンイ</t>
    </rPh>
    <phoneticPr fontId="2"/>
  </si>
  <si>
    <t>基準年</t>
    <rPh sb="0" eb="2">
      <t>キジュン</t>
    </rPh>
    <rPh sb="2" eb="3">
      <t>ネン</t>
    </rPh>
    <phoneticPr fontId="2"/>
  </si>
  <si>
    <t>目標種別</t>
    <rPh sb="0" eb="2">
      <t>モクヒョウ</t>
    </rPh>
    <rPh sb="2" eb="4">
      <t>シュベツ</t>
    </rPh>
    <phoneticPr fontId="2"/>
  </si>
  <si>
    <t>目標の出典（計画名等）</t>
    <rPh sb="0" eb="2">
      <t>モクヒョウ</t>
    </rPh>
    <rPh sb="3" eb="5">
      <t>シュッテン</t>
    </rPh>
    <rPh sb="6" eb="8">
      <t>ケイカク</t>
    </rPh>
    <rPh sb="8" eb="9">
      <t>メイ</t>
    </rPh>
    <rPh sb="9" eb="10">
      <t>トウ</t>
    </rPh>
    <phoneticPr fontId="2"/>
  </si>
  <si>
    <t>表．国の基準年に基づく参考値</t>
    <rPh sb="0" eb="1">
      <t>ヒョウ</t>
    </rPh>
    <phoneticPr fontId="2"/>
  </si>
  <si>
    <t>％</t>
    <phoneticPr fontId="2"/>
  </si>
  <si>
    <t>基準年度排出量目標</t>
  </si>
  <si>
    <t>xx市温暖化対策実行計画（区域施策編）</t>
    <rPh sb="2" eb="3">
      <t>シ</t>
    </rPh>
    <rPh sb="3" eb="6">
      <t>オンダンカ</t>
    </rPh>
    <rPh sb="6" eb="8">
      <t>タイサク</t>
    </rPh>
    <rPh sb="8" eb="10">
      <t>ジッコウ</t>
    </rPh>
    <rPh sb="10" eb="12">
      <t>ケイカク</t>
    </rPh>
    <rPh sb="13" eb="15">
      <t>クイキ</t>
    </rPh>
    <rPh sb="15" eb="18">
      <t>シサクヘン</t>
    </rPh>
    <phoneticPr fontId="2"/>
  </si>
  <si>
    <t>基準年</t>
    <rPh sb="0" eb="3">
      <t>キジュンネン</t>
    </rPh>
    <phoneticPr fontId="2"/>
  </si>
  <si>
    <t>目標年</t>
    <rPh sb="0" eb="3">
      <t>モクヒョウネン</t>
    </rPh>
    <phoneticPr fontId="2"/>
  </si>
  <si>
    <t>総排出量
（百万トン）</t>
    <rPh sb="0" eb="4">
      <t>ソウハイシュツリョウ</t>
    </rPh>
    <rPh sb="6" eb="8">
      <t>ヒャクマン</t>
    </rPh>
    <phoneticPr fontId="2"/>
  </si>
  <si>
    <t>例）表．国の基準年に基づく参考値</t>
    <rPh sb="2" eb="3">
      <t>ヒョウ</t>
    </rPh>
    <phoneticPr fontId="2"/>
  </si>
  <si>
    <t>例）国の基準年に基づく参考値</t>
  </si>
  <si>
    <t>-100
(ネットゼロ)</t>
    <phoneticPr fontId="2"/>
  </si>
  <si>
    <r>
      <t>注：　自治体の2030年目標の基準年は統一しませんので、各自治体が採用する基準年を用いて下さい。この場合、2013年を自治体の基準年とすると国の削減目標はマイナス46％ですが、例えば、2005年が基準年であるとすると2030年の国の削減目標はマイナス</t>
    </r>
    <r>
      <rPr>
        <b/>
        <sz val="11"/>
        <color theme="1"/>
        <rFont val="Meiryo UI"/>
        <family val="2"/>
        <charset val="128"/>
      </rPr>
      <t>45％</t>
    </r>
    <r>
      <rPr>
        <sz val="11"/>
        <color theme="1"/>
        <rFont val="Meiryo UI"/>
        <family val="2"/>
        <charset val="128"/>
      </rPr>
      <t>、2000年ではマイナス</t>
    </r>
    <r>
      <rPr>
        <b/>
        <sz val="11"/>
        <color theme="1"/>
        <rFont val="Meiryo UI"/>
        <family val="2"/>
        <charset val="128"/>
      </rPr>
      <t>45％</t>
    </r>
    <r>
      <rPr>
        <sz val="11"/>
        <color theme="1"/>
        <rFont val="Meiryo UI"/>
        <family val="2"/>
        <charset val="128"/>
      </rPr>
      <t>、1990年ではマイナス</t>
    </r>
    <r>
      <rPr>
        <b/>
        <sz val="11"/>
        <color theme="1"/>
        <rFont val="Meiryo UI"/>
        <family val="2"/>
        <charset val="128"/>
      </rPr>
      <t>40％</t>
    </r>
    <r>
      <rPr>
        <sz val="11"/>
        <color theme="1"/>
        <rFont val="Meiryo UI"/>
        <family val="2"/>
        <charset val="128"/>
      </rPr>
      <t xml:space="preserve">となります。
</t>
    </r>
    <r>
      <rPr>
        <b/>
        <sz val="11"/>
        <color rgb="FFC00000"/>
        <rFont val="Meiryo UI"/>
        <family val="2"/>
        <charset val="128"/>
      </rPr>
      <t>国と自治体の基準年が異なる場合は、</t>
    </r>
    <r>
      <rPr>
        <b/>
        <u/>
        <sz val="11"/>
        <color rgb="FFC00000"/>
        <rFont val="Meiryo UI"/>
        <family val="2"/>
        <charset val="128"/>
      </rPr>
      <t>必ず、表1-1の下半分の欄に</t>
    </r>
    <r>
      <rPr>
        <b/>
        <sz val="11"/>
        <color rgb="FFC00000"/>
        <rFont val="Meiryo UI"/>
        <family val="2"/>
        <charset val="128"/>
      </rPr>
      <t>、国の基準年に基づく自治体の削減目標も併せて記入してください（国の目標以上か否かの確認のため）。
「表．国の基準年に基づく参考値」を参照ください。</t>
    </r>
    <rPh sb="246" eb="247">
      <t>ヒョウ</t>
    </rPh>
    <phoneticPr fontId="2"/>
  </si>
  <si>
    <t>適応</t>
    <rPh sb="0" eb="2">
      <t>テキオウ</t>
    </rPh>
    <phoneticPr fontId="2"/>
  </si>
  <si>
    <r>
      <t>気候変動への適応、レジリエント（強靭）な地域づくりの目標があれば、記載してください。</t>
    </r>
    <r>
      <rPr>
        <b/>
        <sz val="11"/>
        <color rgb="FFC00000"/>
        <rFont val="Meiryo UI"/>
        <family val="2"/>
        <charset val="128"/>
      </rPr>
      <t>（数値目標がある場合は、シート➍に詳細を入力ください。）</t>
    </r>
  </si>
  <si>
    <t>表1-2</t>
    <rPh sb="0" eb="1">
      <t>ヒョウ</t>
    </rPh>
    <phoneticPr fontId="2"/>
  </si>
  <si>
    <t>エネルギーアクセス・エネルギー貧困</t>
  </si>
  <si>
    <t xml:space="preserve">属性「 持続可能なエネルギーへのアクセス」における以下の指標について、少なくとも１つ選び、目標、目標年とその出典を記載してください。 </t>
    <rPh sb="42" eb="43">
      <t>エラ</t>
    </rPh>
    <phoneticPr fontId="2"/>
  </si>
  <si>
    <t>表1-3</t>
  </si>
  <si>
    <t>指標</t>
    <rPh sb="0" eb="2">
      <t>シヒョウ</t>
    </rPh>
    <phoneticPr fontId="2"/>
  </si>
  <si>
    <t>自治体域内の再生可能エネルギー設備容量</t>
  </si>
  <si>
    <t>自治体域内で再生可能エネルギー源から生産された総エネルギー量</t>
  </si>
  <si>
    <t>再生可能エネルギーによるエネルギー消費量</t>
  </si>
  <si>
    <t>自治体域内で消費される熱エネルギー（熱および冷熱）の資源別割合</t>
  </si>
  <si>
    <t>クリーンな調理用燃料と技術を利用できる自治体域内の世帯の割合</t>
  </si>
  <si>
    <t>温室効果ガスインベントリ（基準年）</t>
    <rPh sb="0" eb="2">
      <t>オンシツ</t>
    </rPh>
    <rPh sb="2" eb="4">
      <t>コウカ</t>
    </rPh>
    <rPh sb="13" eb="15">
      <t>キジュン</t>
    </rPh>
    <rPh sb="15" eb="16">
      <t>ネン</t>
    </rPh>
    <phoneticPr fontId="2"/>
  </si>
  <si>
    <t>表2-1</t>
    <rPh sb="0" eb="1">
      <t>ヒョウ</t>
    </rPh>
    <phoneticPr fontId="2"/>
  </si>
  <si>
    <t>インベントリの年（基準年）</t>
    <rPh sb="7" eb="8">
      <t>ネン</t>
    </rPh>
    <rPh sb="9" eb="11">
      <t>キジュン</t>
    </rPh>
    <rPh sb="11" eb="12">
      <t>ネン</t>
    </rPh>
    <phoneticPr fontId="2"/>
  </si>
  <si>
    <t>人口（インベントリの年、千人）</t>
    <rPh sb="0" eb="2">
      <t>ジンコウ</t>
    </rPh>
    <rPh sb="10" eb="11">
      <t>ネン</t>
    </rPh>
    <rPh sb="12" eb="14">
      <t>センニン</t>
    </rPh>
    <phoneticPr fontId="2"/>
  </si>
  <si>
    <t>面積（インベントリの年、㎢）</t>
    <rPh sb="0" eb="2">
      <t>メンセキ</t>
    </rPh>
    <rPh sb="10" eb="11">
      <t>ネン</t>
    </rPh>
    <phoneticPr fontId="2"/>
  </si>
  <si>
    <t>排出係数　　</t>
    <rPh sb="0" eb="2">
      <t>ハイシュツ</t>
    </rPh>
    <rPh sb="2" eb="4">
      <t>ケイスウ</t>
    </rPh>
    <phoneticPr fontId="2"/>
  </si>
  <si>
    <t>IPCC</t>
    <phoneticPr fontId="2"/>
  </si>
  <si>
    <t>注釈記号</t>
  </si>
  <si>
    <t>LCA</t>
    <phoneticPr fontId="2"/>
  </si>
  <si>
    <t>インベントリの作成に際し、推計できない項目などに関しては、以下の「注釈記号」を使用します。</t>
  </si>
  <si>
    <t>国/地域</t>
    <rPh sb="0" eb="1">
      <t>クニ</t>
    </rPh>
    <rPh sb="2" eb="4">
      <t>チイキ</t>
    </rPh>
    <phoneticPr fontId="2"/>
  </si>
  <si>
    <t>NO</t>
  </si>
  <si>
    <t>Not Occurring</t>
  </si>
  <si>
    <t>非発生</t>
  </si>
  <si>
    <t>炭素換算</t>
    <rPh sb="0" eb="2">
      <t>タンソ</t>
    </rPh>
    <rPh sb="2" eb="4">
      <t>カンサン</t>
    </rPh>
    <phoneticPr fontId="2"/>
  </si>
  <si>
    <t>NE</t>
  </si>
  <si>
    <t>Not Estimated</t>
  </si>
  <si>
    <t>未推計</t>
  </si>
  <si>
    <t>二酸化炭素換算</t>
    <rPh sb="0" eb="3">
      <t>ニサンカ</t>
    </rPh>
    <rPh sb="3" eb="5">
      <t>タンソ</t>
    </rPh>
    <rPh sb="5" eb="7">
      <t>カンサン</t>
    </rPh>
    <phoneticPr fontId="2"/>
  </si>
  <si>
    <t>C</t>
  </si>
  <si>
    <t>Confidential</t>
  </si>
  <si>
    <t>機密情報</t>
  </si>
  <si>
    <t>IE</t>
  </si>
  <si>
    <t>Included Elsewhere</t>
  </si>
  <si>
    <t>他の箇所に記載</t>
  </si>
  <si>
    <t>エネルギー消費</t>
  </si>
  <si>
    <t>(表2-2)</t>
  </si>
  <si>
    <t>エネルギー消費量のデータの報告は、必須ではありませんが（GCoMには報告しません。）、地域の気候エネルギー政策の立案に立っての重要なデータになりますので、データベースとして、収集・整理しておくことをお勧めします。温対法に基づき、実行計画(区域施策編)を策定した際に、エネルギーデータがある場合は、そのデータをそのまま記入してください。なお、日本事務局では、全国のエネルギーバランス表（詳細表）の部門・業種別、エネルギー種別の消費・投入量を、市区町村ごとに、各種の指標によって下表の分類で按分し、「インベントリデータ集」(https://covenantofmayors-japan.jp/helpful-information/inventorydata/)に掲載していますので、インベントリ作成の経験のない自治体などは適宜、参照してください（2013年度～2022年度）。</t>
  </si>
  <si>
    <t>表2-2</t>
    <rPh sb="0" eb="1">
      <t>ヒョウ</t>
    </rPh>
    <phoneticPr fontId="2"/>
  </si>
  <si>
    <t>セクター</t>
    <phoneticPr fontId="2"/>
  </si>
  <si>
    <t>サブセクター</t>
    <phoneticPr fontId="2"/>
  </si>
  <si>
    <t>化石燃料(GJ)</t>
    <rPh sb="0" eb="2">
      <t>カセキ</t>
    </rPh>
    <rPh sb="2" eb="4">
      <t>ネンリョウ</t>
    </rPh>
    <phoneticPr fontId="2"/>
  </si>
  <si>
    <t>再エネ
・未活用エネ
(GJ)</t>
    <rPh sb="0" eb="1">
      <t>サイ</t>
    </rPh>
    <rPh sb="5" eb="8">
      <t>ミカツヨウ</t>
    </rPh>
    <phoneticPr fontId="2"/>
  </si>
  <si>
    <t>電力(GJ)</t>
    <rPh sb="0" eb="2">
      <t>デンリョク</t>
    </rPh>
    <phoneticPr fontId="2"/>
  </si>
  <si>
    <t>熱(GJ)</t>
    <rPh sb="0" eb="1">
      <t>ネツ</t>
    </rPh>
    <phoneticPr fontId="2"/>
  </si>
  <si>
    <t>合計</t>
    <rPh sb="0" eb="2">
      <t>ゴウケイ</t>
    </rPh>
    <phoneticPr fontId="2"/>
  </si>
  <si>
    <t>合計値しか確認できない場合は，手入力してください</t>
    <phoneticPr fontId="2"/>
  </si>
  <si>
    <t>石炭</t>
    <rPh sb="0" eb="2">
      <t>セキタン</t>
    </rPh>
    <phoneticPr fontId="2"/>
  </si>
  <si>
    <t>石炭製品</t>
    <rPh sb="0" eb="2">
      <t>セキタン</t>
    </rPh>
    <rPh sb="2" eb="4">
      <t>セイヒン</t>
    </rPh>
    <phoneticPr fontId="2"/>
  </si>
  <si>
    <t>軽質油</t>
    <rPh sb="0" eb="2">
      <t>ケイシツ</t>
    </rPh>
    <rPh sb="2" eb="3">
      <t>ユ</t>
    </rPh>
    <phoneticPr fontId="2"/>
  </si>
  <si>
    <t>重質油</t>
    <rPh sb="0" eb="3">
      <t>ジュウシツユ</t>
    </rPh>
    <phoneticPr fontId="2"/>
  </si>
  <si>
    <t>LPG</t>
    <phoneticPr fontId="2"/>
  </si>
  <si>
    <t>天然ガス</t>
    <rPh sb="0" eb="2">
      <t>テンネン</t>
    </rPh>
    <phoneticPr fontId="2"/>
  </si>
  <si>
    <t>都市ガス</t>
    <rPh sb="0" eb="2">
      <t>トシ</t>
    </rPh>
    <phoneticPr fontId="2"/>
  </si>
  <si>
    <t>他者からの
電力</t>
    <rPh sb="0" eb="2">
      <t>タシャ</t>
    </rPh>
    <rPh sb="6" eb="8">
      <t>デンリョク</t>
    </rPh>
    <phoneticPr fontId="2"/>
  </si>
  <si>
    <t>自家用電力
（自家発電）</t>
  </si>
  <si>
    <t>自家用蒸気
（自家熱生産）</t>
  </si>
  <si>
    <t>他者からの熱</t>
    <rPh sb="0" eb="2">
      <t>タシャ</t>
    </rPh>
    <rPh sb="5" eb="6">
      <t>ネツ</t>
    </rPh>
    <phoneticPr fontId="2"/>
  </si>
  <si>
    <t>ガソリン</t>
    <phoneticPr fontId="2"/>
  </si>
  <si>
    <t>灯油</t>
    <rPh sb="0" eb="2">
      <t>トウユ</t>
    </rPh>
    <phoneticPr fontId="2"/>
  </si>
  <si>
    <t>軽油</t>
    <rPh sb="0" eb="2">
      <t>ケイユ</t>
    </rPh>
    <phoneticPr fontId="2"/>
  </si>
  <si>
    <t>重油</t>
    <rPh sb="0" eb="2">
      <t>ジュウユ</t>
    </rPh>
    <phoneticPr fontId="2"/>
  </si>
  <si>
    <t>産業</t>
    <rPh sb="0" eb="2">
      <t>サンギョウ</t>
    </rPh>
    <phoneticPr fontId="2"/>
  </si>
  <si>
    <t>製造業</t>
    <rPh sb="0" eb="3">
      <t>セイゾウギョウ</t>
    </rPh>
    <phoneticPr fontId="2"/>
  </si>
  <si>
    <t>NE</t>
    <phoneticPr fontId="2"/>
  </si>
  <si>
    <t>農業・林業・漁業</t>
    <rPh sb="0" eb="2">
      <t>ノウギョウ</t>
    </rPh>
    <rPh sb="3" eb="5">
      <t>リンギョウ</t>
    </rPh>
    <rPh sb="6" eb="8">
      <t>ギョギョウ</t>
    </rPh>
    <phoneticPr fontId="2"/>
  </si>
  <si>
    <t>鉱業・建設業</t>
    <rPh sb="0" eb="2">
      <t>コウギョウ</t>
    </rPh>
    <rPh sb="3" eb="6">
      <t>ケンセツギョウ</t>
    </rPh>
    <phoneticPr fontId="2"/>
  </si>
  <si>
    <t>業務</t>
    <rPh sb="0" eb="2">
      <t>ギョウム</t>
    </rPh>
    <phoneticPr fontId="2"/>
  </si>
  <si>
    <t>家庭</t>
    <rPh sb="0" eb="2">
      <t>カテイ</t>
    </rPh>
    <phoneticPr fontId="2"/>
  </si>
  <si>
    <t>移動</t>
    <rPh sb="0" eb="2">
      <t>イドウ</t>
    </rPh>
    <phoneticPr fontId="2"/>
  </si>
  <si>
    <t>自動車</t>
    <rPh sb="0" eb="3">
      <t>ジドウシャ</t>
    </rPh>
    <phoneticPr fontId="2"/>
  </si>
  <si>
    <t>鉄道</t>
    <rPh sb="0" eb="2">
      <t>テツドウ</t>
    </rPh>
    <phoneticPr fontId="2"/>
  </si>
  <si>
    <t>国内船舶</t>
    <rPh sb="0" eb="2">
      <t>コクナイ</t>
    </rPh>
    <rPh sb="2" eb="4">
      <t>センパク</t>
    </rPh>
    <phoneticPr fontId="2"/>
  </si>
  <si>
    <t>国内航空</t>
    <rPh sb="0" eb="2">
      <t>コクナイ</t>
    </rPh>
    <rPh sb="2" eb="4">
      <t>コウクウ</t>
    </rPh>
    <phoneticPr fontId="2"/>
  </si>
  <si>
    <t>転換</t>
    <rPh sb="0" eb="2">
      <t>テンカン</t>
    </rPh>
    <phoneticPr fontId="2"/>
  </si>
  <si>
    <t>データの元となる資料名　　例：「自治体カルテ」、「世界首長誓約/日本提供のインベントリデータ」　等</t>
  </si>
  <si>
    <r>
      <t>エネルギー生産</t>
    </r>
    <r>
      <rPr>
        <sz val="11"/>
        <color theme="1"/>
        <rFont val="Meiryo UI"/>
        <family val="2"/>
        <charset val="128"/>
      </rPr>
      <t xml:space="preserve"> </t>
    </r>
  </si>
  <si>
    <t>(表2-3～表2-7)</t>
  </si>
  <si>
    <r>
      <t>地域におけるエネルギー生産量のデータは、地域の気候エネルギー政策の立案にとって重要なデータになりますので、データベースとして、収集・整理しておくことをお勧めします。
なお、エネルギー生産に伴うCO</t>
    </r>
    <r>
      <rPr>
        <sz val="8"/>
        <color theme="1"/>
        <rFont val="Meiryo UI"/>
        <family val="3"/>
        <charset val="128"/>
      </rPr>
      <t>2</t>
    </r>
    <r>
      <rPr>
        <sz val="11"/>
        <color theme="1"/>
        <rFont val="Meiryo UI"/>
        <family val="2"/>
        <charset val="128"/>
      </rPr>
      <t>排出量の報告は必須です(表2-9「エネルギー起源CO</t>
    </r>
    <r>
      <rPr>
        <vertAlign val="subscript"/>
        <sz val="11"/>
        <color theme="1"/>
        <rFont val="Meiryo UI"/>
        <family val="2"/>
        <charset val="128"/>
      </rPr>
      <t>2</t>
    </r>
    <r>
      <rPr>
        <sz val="11"/>
        <color theme="1"/>
        <rFont val="Meiryo UI"/>
        <family val="2"/>
        <charset val="128"/>
      </rPr>
      <t>」)（未推計などは、注釈記号を使用）。</t>
    </r>
    <phoneticPr fontId="2"/>
  </si>
  <si>
    <t>表2-3</t>
    <rPh sb="0" eb="1">
      <t>ヒョウ</t>
    </rPh>
    <phoneticPr fontId="2"/>
  </si>
  <si>
    <t>自治体の廃棄物発電施設</t>
    <phoneticPr fontId="2"/>
  </si>
  <si>
    <t>焼却量
［t］</t>
    <rPh sb="0" eb="2">
      <t>ショウキャク</t>
    </rPh>
    <rPh sb="2" eb="3">
      <t>リョウ</t>
    </rPh>
    <phoneticPr fontId="2"/>
  </si>
  <si>
    <t>電力供給量
 [GJ]</t>
    <rPh sb="0" eb="2">
      <t>デンリョク</t>
    </rPh>
    <rPh sb="2" eb="4">
      <t>キョウキュウ</t>
    </rPh>
    <rPh sb="4" eb="5">
      <t>リョウ</t>
    </rPh>
    <phoneticPr fontId="2"/>
  </si>
  <si>
    <t>熱供給量
 [GJ]</t>
    <rPh sb="0" eb="1">
      <t>ネツ</t>
    </rPh>
    <rPh sb="1" eb="3">
      <t>キョウキュウ</t>
    </rPh>
    <rPh sb="3" eb="4">
      <t>リョウ</t>
    </rPh>
    <phoneticPr fontId="2"/>
  </si>
  <si>
    <r>
      <t>CO</t>
    </r>
    <r>
      <rPr>
        <b/>
        <sz val="8"/>
        <rFont val="Meiryo UI"/>
        <family val="3"/>
        <charset val="128"/>
      </rPr>
      <t>2</t>
    </r>
    <r>
      <rPr>
        <b/>
        <sz val="11"/>
        <rFont val="Meiryo UI"/>
        <family val="2"/>
        <charset val="128"/>
      </rPr>
      <t xml:space="preserve"> [t]</t>
    </r>
    <phoneticPr fontId="2"/>
  </si>
  <si>
    <t xml:space="preserve">廃棄物発電施設
</t>
    <phoneticPr fontId="2"/>
  </si>
  <si>
    <t>[数値を入力]</t>
  </si>
  <si>
    <t>一部事務組合など(当該自治体分)</t>
    <rPh sb="0" eb="2">
      <t>イチブ</t>
    </rPh>
    <rPh sb="2" eb="4">
      <t>ジム</t>
    </rPh>
    <rPh sb="4" eb="6">
      <t>クミアイ</t>
    </rPh>
    <rPh sb="9" eb="11">
      <t>トウガイ</t>
    </rPh>
    <rPh sb="11" eb="14">
      <t>ジチタイ</t>
    </rPh>
    <rPh sb="14" eb="15">
      <t>ブン</t>
    </rPh>
    <phoneticPr fontId="2"/>
  </si>
  <si>
    <t>自治体の廃棄物発電からの電力供給量、熱供給量などの実績については、日本事務局は、平成30年度一般廃棄物処理実態調査結果焼却施設（溶融施設含む）のデータを「インベントリデータ集」に掲載していますので参照してください。</t>
    <phoneticPr fontId="2"/>
  </si>
  <si>
    <t>表2-4</t>
    <rPh sb="0" eb="1">
      <t>ヒョウ</t>
    </rPh>
    <phoneticPr fontId="2"/>
  </si>
  <si>
    <t>コジェネレーション施設
(産業、業務)</t>
    <phoneticPr fontId="2"/>
  </si>
  <si>
    <t>投入エネルギー [GJ]</t>
    <rPh sb="0" eb="2">
      <t>トウニュウ</t>
    </rPh>
    <phoneticPr fontId="4"/>
  </si>
  <si>
    <t>発電量 [GJ]</t>
    <rPh sb="0" eb="2">
      <t>ハツデン</t>
    </rPh>
    <rPh sb="2" eb="3">
      <t>リョウ</t>
    </rPh>
    <phoneticPr fontId="4"/>
  </si>
  <si>
    <t>熱生産量 [GJ]</t>
    <rPh sb="0" eb="1">
      <t>ネツ</t>
    </rPh>
    <rPh sb="1" eb="3">
      <t>セイサン</t>
    </rPh>
    <rPh sb="3" eb="4">
      <t>リョウ</t>
    </rPh>
    <phoneticPr fontId="4"/>
  </si>
  <si>
    <r>
      <t>CO</t>
    </r>
    <r>
      <rPr>
        <b/>
        <vertAlign val="subscript"/>
        <sz val="11"/>
        <rFont val="Meiryo UI"/>
        <family val="2"/>
        <charset val="128"/>
      </rPr>
      <t>2</t>
    </r>
    <r>
      <rPr>
        <b/>
        <sz val="11"/>
        <rFont val="Meiryo UI"/>
        <family val="2"/>
        <charset val="128"/>
      </rPr>
      <t xml:space="preserve"> [t]</t>
    </r>
  </si>
  <si>
    <t>化石燃料</t>
    <rPh sb="0" eb="2">
      <t>カセキ</t>
    </rPh>
    <rPh sb="2" eb="4">
      <t>ネンリョウ</t>
    </rPh>
    <phoneticPr fontId="2"/>
  </si>
  <si>
    <t>廃棄物</t>
    <rPh sb="0" eb="3">
      <t>ハイキブツ</t>
    </rPh>
    <phoneticPr fontId="2"/>
  </si>
  <si>
    <t>木質バイオマス</t>
    <rPh sb="0" eb="2">
      <t>モクシツ</t>
    </rPh>
    <phoneticPr fontId="4"/>
  </si>
  <si>
    <t>他の再エネ
・未利用</t>
    <rPh sb="0" eb="1">
      <t>タ</t>
    </rPh>
    <rPh sb="2" eb="3">
      <t>サイ</t>
    </rPh>
    <rPh sb="7" eb="10">
      <t>ミリヨウ</t>
    </rPh>
    <phoneticPr fontId="2"/>
  </si>
  <si>
    <t>灯油</t>
    <rPh sb="0" eb="2">
      <t>トウユ</t>
    </rPh>
    <phoneticPr fontId="4"/>
  </si>
  <si>
    <t>重油</t>
    <rPh sb="0" eb="2">
      <t>ジュウユ</t>
    </rPh>
    <phoneticPr fontId="4"/>
  </si>
  <si>
    <t>LPG</t>
    <phoneticPr fontId="4"/>
  </si>
  <si>
    <t>都市ガス</t>
    <rPh sb="0" eb="2">
      <t>トシ</t>
    </rPh>
    <phoneticPr fontId="4"/>
  </si>
  <si>
    <t>再エネから</t>
    <rPh sb="0" eb="1">
      <t>サイ</t>
    </rPh>
    <phoneticPr fontId="2"/>
  </si>
  <si>
    <t>非再エネから</t>
    <rPh sb="0" eb="1">
      <t>ヒ</t>
    </rPh>
    <rPh sb="1" eb="2">
      <t>サイ</t>
    </rPh>
    <phoneticPr fontId="2"/>
  </si>
  <si>
    <t>非化石燃料</t>
    <rPh sb="0" eb="1">
      <t>ヒ</t>
    </rPh>
    <rPh sb="1" eb="3">
      <t>カセキ</t>
    </rPh>
    <rPh sb="3" eb="5">
      <t>ネンリョウ</t>
    </rPh>
    <phoneticPr fontId="2"/>
  </si>
  <si>
    <t>2013年度末のコジェネの投入エネルギー及び発電電力量については、日本事務局は市区町村別に推計していますので、「インベントリデータ集」を参照してください。</t>
    <phoneticPr fontId="2"/>
  </si>
  <si>
    <t>表2-5</t>
    <rPh sb="0" eb="1">
      <t>ヒョウ</t>
    </rPh>
    <phoneticPr fontId="2"/>
  </si>
  <si>
    <t>熱/冷熱供給施設</t>
  </si>
  <si>
    <t>熱・冷熱供給量 [GJ]</t>
    <rPh sb="0" eb="1">
      <t>ネツ</t>
    </rPh>
    <rPh sb="2" eb="4">
      <t>レイネツ</t>
    </rPh>
    <rPh sb="4" eb="6">
      <t>キョウキュウ</t>
    </rPh>
    <rPh sb="6" eb="7">
      <t>リョウ</t>
    </rPh>
    <phoneticPr fontId="4"/>
  </si>
  <si>
    <t>再エネ・
未利用</t>
    <rPh sb="0" eb="1">
      <t>サイ</t>
    </rPh>
    <rPh sb="5" eb="8">
      <t>ミリヨウ</t>
    </rPh>
    <phoneticPr fontId="4"/>
  </si>
  <si>
    <t>購入電力</t>
    <rPh sb="0" eb="2">
      <t>コウニュウ</t>
    </rPh>
    <rPh sb="2" eb="4">
      <t>デンリョク</t>
    </rPh>
    <phoneticPr fontId="4"/>
  </si>
  <si>
    <t>自家発電力</t>
    <rPh sb="0" eb="3">
      <t>ジカハツ</t>
    </rPh>
    <rPh sb="3" eb="5">
      <t>デンリョク</t>
    </rPh>
    <phoneticPr fontId="4"/>
  </si>
  <si>
    <t>天然ガス</t>
    <rPh sb="0" eb="2">
      <t>テンネン</t>
    </rPh>
    <phoneticPr fontId="4"/>
  </si>
  <si>
    <t>コジェネによる熱供給</t>
    <rPh sb="7" eb="8">
      <t>ネツ</t>
    </rPh>
    <rPh sb="8" eb="10">
      <t>キョウキュウ</t>
    </rPh>
    <phoneticPr fontId="2"/>
  </si>
  <si>
    <t>熱供給のみ</t>
    <rPh sb="0" eb="1">
      <t>ネツ</t>
    </rPh>
    <rPh sb="1" eb="3">
      <t>キョウキュウ</t>
    </rPh>
    <phoneticPr fontId="2"/>
  </si>
  <si>
    <r>
      <t>地域熱供給の投入エネルギー、熱生産量については、日本事務局は、平成30年度熱供給便覧のデータを市区町村ごとに集計し、「市区町村エネルギー・CO</t>
    </r>
    <r>
      <rPr>
        <sz val="8"/>
        <color theme="1"/>
        <rFont val="Meiryo UI"/>
        <family val="3"/>
        <charset val="128"/>
      </rPr>
      <t>2</t>
    </r>
    <r>
      <rPr>
        <sz val="11"/>
        <color theme="1"/>
        <rFont val="Meiryo UI"/>
        <family val="2"/>
        <charset val="128"/>
      </rPr>
      <t>データ集」に掲載していますので参照してください。</t>
    </r>
    <phoneticPr fontId="2"/>
  </si>
  <si>
    <t>表2-6</t>
    <rPh sb="0" eb="1">
      <t>ヒョウ</t>
    </rPh>
    <phoneticPr fontId="2"/>
  </si>
  <si>
    <t>再生可能電力発電施設</t>
    <rPh sb="6" eb="8">
      <t>ハツデン</t>
    </rPh>
    <phoneticPr fontId="2"/>
  </si>
  <si>
    <t>太陽光発電</t>
    <rPh sb="0" eb="3">
      <t>タイヨウコウ</t>
    </rPh>
    <rPh sb="3" eb="5">
      <t>ハツデン</t>
    </rPh>
    <phoneticPr fontId="4"/>
  </si>
  <si>
    <t>風力発電</t>
    <rPh sb="0" eb="2">
      <t>フウリョク</t>
    </rPh>
    <rPh sb="2" eb="4">
      <t>ハツデン</t>
    </rPh>
    <phoneticPr fontId="4"/>
  </si>
  <si>
    <t>中小水力発電</t>
    <rPh sb="0" eb="2">
      <t>チュウショウ</t>
    </rPh>
    <rPh sb="2" eb="4">
      <t>スイリョク</t>
    </rPh>
    <rPh sb="4" eb="6">
      <t>ハツデン</t>
    </rPh>
    <phoneticPr fontId="2"/>
  </si>
  <si>
    <t>地熱発電</t>
    <rPh sb="0" eb="2">
      <t>チネツ</t>
    </rPh>
    <rPh sb="2" eb="4">
      <t>ハツデン</t>
    </rPh>
    <phoneticPr fontId="2"/>
  </si>
  <si>
    <t>バイオマス発電</t>
    <rPh sb="5" eb="7">
      <t>ハツデン</t>
    </rPh>
    <phoneticPr fontId="4"/>
  </si>
  <si>
    <t>合計(GJ)</t>
    <rPh sb="0" eb="2">
      <t>ゴウケイ</t>
    </rPh>
    <phoneticPr fontId="2"/>
  </si>
  <si>
    <t>規模など</t>
    <rPh sb="0" eb="2">
      <t>キボ</t>
    </rPh>
    <phoneticPr fontId="4"/>
  </si>
  <si>
    <t>10kW未満</t>
    <rPh sb="4" eb="6">
      <t>ミマン</t>
    </rPh>
    <phoneticPr fontId="4"/>
  </si>
  <si>
    <t>10kW
-50kW</t>
    <phoneticPr fontId="4"/>
  </si>
  <si>
    <t>50kW以上</t>
    <rPh sb="4" eb="6">
      <t>イジョウ</t>
    </rPh>
    <phoneticPr fontId="4"/>
  </si>
  <si>
    <t>20kW未満</t>
    <rPh sb="4" eb="6">
      <t>ミマン</t>
    </rPh>
    <phoneticPr fontId="4"/>
  </si>
  <si>
    <t>20kW以上</t>
    <rPh sb="4" eb="6">
      <t>イジョウ</t>
    </rPh>
    <phoneticPr fontId="4"/>
  </si>
  <si>
    <t>200kW未満</t>
    <rPh sb="5" eb="7">
      <t>ミマン</t>
    </rPh>
    <phoneticPr fontId="4"/>
  </si>
  <si>
    <t>200kW
-1000kW</t>
    <phoneticPr fontId="4"/>
  </si>
  <si>
    <t>1000kW以上</t>
    <rPh sb="6" eb="8">
      <t>イジョウ</t>
    </rPh>
    <phoneticPr fontId="4"/>
  </si>
  <si>
    <t>1500未満</t>
    <rPh sb="4" eb="6">
      <t>ミマン</t>
    </rPh>
    <phoneticPr fontId="4"/>
  </si>
  <si>
    <t>1500以上</t>
    <rPh sb="4" eb="6">
      <t>イジョウ</t>
    </rPh>
    <phoneticPr fontId="4"/>
  </si>
  <si>
    <t>メタン
発酵ガス</t>
    <rPh sb="4" eb="6">
      <t>ハッコウ</t>
    </rPh>
    <phoneticPr fontId="4"/>
  </si>
  <si>
    <t>未利用木質</t>
    <phoneticPr fontId="2"/>
  </si>
  <si>
    <t>一般木質・
農作物残さ</t>
    <phoneticPr fontId="2"/>
  </si>
  <si>
    <t>建設廃材</t>
    <phoneticPr fontId="2"/>
  </si>
  <si>
    <t>一般廃棄物
・木質以外</t>
    <phoneticPr fontId="2"/>
  </si>
  <si>
    <t>発電電力量 (GJ/年)</t>
    <rPh sb="0" eb="2">
      <t>ハツデン</t>
    </rPh>
    <rPh sb="2" eb="4">
      <t>デンリョク</t>
    </rPh>
    <rPh sb="4" eb="5">
      <t>リョウ</t>
    </rPh>
    <rPh sb="10" eb="11">
      <t>ネン</t>
    </rPh>
    <phoneticPr fontId="4"/>
  </si>
  <si>
    <t>固定価格買取制度における再生可能エネルギー発電設備については、市区町村別の導入状況（件数、kW）が資源エネルギー庁の　https://www.fit-portal.go.jp/PublicInfoSummary　において公表されています。
なお、日本事務局は、これに基づき、市区町村ごとに、2013年度～2022年度の各年度末の再エネ電力の発電電力量（GJ）を推計していますので、「インベントリデータ集」を参照してください。</t>
  </si>
  <si>
    <t>表2-7</t>
    <rPh sb="0" eb="1">
      <t>ヒョウ</t>
    </rPh>
    <phoneticPr fontId="2"/>
  </si>
  <si>
    <t>排出量クレジット</t>
  </si>
  <si>
    <t>販売または購入</t>
    <rPh sb="0" eb="2">
      <t>ハンバイ</t>
    </rPh>
    <rPh sb="5" eb="7">
      <t>コウニュウ</t>
    </rPh>
    <phoneticPr fontId="2"/>
  </si>
  <si>
    <r>
      <t>排出量計（t-CO</t>
    </r>
    <r>
      <rPr>
        <b/>
        <sz val="8"/>
        <rFont val="Meiryo UI"/>
        <family val="3"/>
        <charset val="128"/>
      </rPr>
      <t>2</t>
    </r>
    <r>
      <rPr>
        <b/>
        <sz val="11"/>
        <rFont val="Meiryo UI"/>
        <family val="2"/>
        <charset val="128"/>
      </rPr>
      <t>）
又は注釈記号</t>
    </r>
    <rPh sb="0" eb="2">
      <t>ハイシュツ</t>
    </rPh>
    <rPh sb="2" eb="3">
      <t>リョウ</t>
    </rPh>
    <rPh sb="3" eb="4">
      <t>ケイ</t>
    </rPh>
    <rPh sb="12" eb="13">
      <t>マタ</t>
    </rPh>
    <rPh sb="14" eb="16">
      <t>チュウシャク</t>
    </rPh>
    <rPh sb="16" eb="18">
      <t>キゴウ</t>
    </rPh>
    <phoneticPr fontId="2"/>
  </si>
  <si>
    <t>域内で生み出された
オフセットクレジット</t>
    <rPh sb="0" eb="2">
      <t>イキナイ</t>
    </rPh>
    <rPh sb="3" eb="4">
      <t>ウ</t>
    </rPh>
    <rPh sb="5" eb="6">
      <t>ダ</t>
    </rPh>
    <phoneticPr fontId="2"/>
  </si>
  <si>
    <t>販売</t>
  </si>
  <si>
    <t>域外からのクレジットの調達</t>
    <rPh sb="0" eb="2">
      <t>イキガイ</t>
    </rPh>
    <rPh sb="11" eb="13">
      <t>チョウタツ</t>
    </rPh>
    <phoneticPr fontId="2"/>
  </si>
  <si>
    <t>購入</t>
    <rPh sb="0" eb="2">
      <t>コウニュウ</t>
    </rPh>
    <phoneticPr fontId="2"/>
  </si>
  <si>
    <t>グリーン電力証書の購入</t>
    <rPh sb="4" eb="6">
      <t>デンリョク</t>
    </rPh>
    <rPh sb="6" eb="8">
      <t>ショウショ</t>
    </rPh>
    <rPh sb="9" eb="11">
      <t>コウニュウ</t>
    </rPh>
    <phoneticPr fontId="2"/>
  </si>
  <si>
    <t>温室効果ガス排出量</t>
  </si>
  <si>
    <t>(表2-8)</t>
  </si>
  <si>
    <r>
      <t>CO</t>
    </r>
    <r>
      <rPr>
        <b/>
        <sz val="8"/>
        <color theme="1"/>
        <rFont val="Meiryo UI"/>
        <family val="3"/>
        <charset val="128"/>
      </rPr>
      <t>2</t>
    </r>
    <r>
      <rPr>
        <b/>
        <sz val="11"/>
        <color theme="1"/>
        <rFont val="Meiryo UI"/>
        <family val="2"/>
        <charset val="128"/>
      </rPr>
      <t>排出係数（2013年度）</t>
    </r>
    <phoneticPr fontId="2"/>
  </si>
  <si>
    <r>
      <t>これも報告は必須ではありません（「インベントリデータ集」にも毎年度（2013-2022）の排出係数を掲載しており、下記はその引用*です）。貴自治体で他に使用している値があれば下表に上書きしてください。</t>
    </r>
    <r>
      <rPr>
        <u/>
        <sz val="11"/>
        <color theme="1"/>
        <rFont val="Meiryo UI"/>
        <family val="2"/>
        <charset val="128"/>
      </rPr>
      <t>ただし、「事業用電力」は</t>
    </r>
    <r>
      <rPr>
        <sz val="11"/>
        <color theme="1"/>
        <rFont val="Meiryo UI"/>
        <family val="2"/>
        <charset val="128"/>
      </rPr>
      <t>地域によって</t>
    </r>
  </si>
  <si>
    <r>
      <t>排出係数が違うため、自治体の立地に則して下の表「電気事業者別のCO</t>
    </r>
    <r>
      <rPr>
        <b/>
        <u/>
        <sz val="9"/>
        <color rgb="FFFF0000"/>
        <rFont val="Meiryo UI"/>
        <family val="3"/>
        <charset val="128"/>
      </rPr>
      <t>2</t>
    </r>
    <r>
      <rPr>
        <b/>
        <u/>
        <sz val="12"/>
        <color rgb="FFFF0000"/>
        <rFont val="Meiryo UI"/>
        <family val="2"/>
        <charset val="128"/>
      </rPr>
      <t>排出係数ー2013年度実績ー　調整後排出係数」の下段から選んで記入してください。</t>
    </r>
    <rPh sb="20" eb="21">
      <t>シタ</t>
    </rPh>
    <rPh sb="22" eb="23">
      <t>ヒョウ</t>
    </rPh>
    <rPh sb="24" eb="29">
      <t>デンキジギョウシャ</t>
    </rPh>
    <rPh sb="29" eb="30">
      <t>ベツ</t>
    </rPh>
    <rPh sb="34" eb="38">
      <t>ハイシュツケイスウ</t>
    </rPh>
    <rPh sb="43" eb="45">
      <t>ネンド</t>
    </rPh>
    <rPh sb="45" eb="47">
      <t>ジッセキ</t>
    </rPh>
    <rPh sb="49" eb="52">
      <t>チョウセイゴ</t>
    </rPh>
    <rPh sb="52" eb="56">
      <t>ハイシュツケイスウ</t>
    </rPh>
    <rPh sb="58" eb="60">
      <t>カダン</t>
    </rPh>
    <rPh sb="62" eb="63">
      <t>エラ</t>
    </rPh>
    <phoneticPr fontId="2"/>
  </si>
  <si>
    <r>
      <t>t-CO</t>
    </r>
    <r>
      <rPr>
        <b/>
        <sz val="8"/>
        <color theme="1"/>
        <rFont val="Meiryo UI"/>
        <family val="3"/>
        <charset val="128"/>
      </rPr>
      <t>2</t>
    </r>
    <r>
      <rPr>
        <b/>
        <sz val="11"/>
        <color theme="1"/>
        <rFont val="Meiryo UI"/>
        <family val="2"/>
        <charset val="128"/>
      </rPr>
      <t>/GJ</t>
    </r>
    <phoneticPr fontId="2"/>
  </si>
  <si>
    <t>表2-8</t>
    <rPh sb="0" eb="1">
      <t>ヒョウ</t>
    </rPh>
    <phoneticPr fontId="2"/>
  </si>
  <si>
    <t>再・未活用
エネ</t>
    <rPh sb="0" eb="1">
      <t>サイ</t>
    </rPh>
    <rPh sb="2" eb="5">
      <t>ミカツヨウ</t>
    </rPh>
    <phoneticPr fontId="2"/>
  </si>
  <si>
    <t>事業用電力
(他者からの電力)（下表）</t>
    <rPh sb="0" eb="3">
      <t>ジギョウヨウ</t>
    </rPh>
    <rPh sb="3" eb="5">
      <t>デンリョク</t>
    </rPh>
    <rPh sb="7" eb="9">
      <t>タシャ</t>
    </rPh>
    <rPh sb="12" eb="14">
      <t>デンリョク</t>
    </rPh>
    <rPh sb="16" eb="17">
      <t>シタ</t>
    </rPh>
    <rPh sb="17" eb="18">
      <t>ヒョウ</t>
    </rPh>
    <phoneticPr fontId="2"/>
  </si>
  <si>
    <t>地域熱供給
（他者からの熱）</t>
    <rPh sb="0" eb="2">
      <t>チイキ</t>
    </rPh>
    <rPh sb="2" eb="3">
      <t>ネツ</t>
    </rPh>
    <rPh sb="3" eb="5">
      <t>キョウキュウ</t>
    </rPh>
    <rPh sb="7" eb="9">
      <t>タシャ</t>
    </rPh>
    <rPh sb="12" eb="13">
      <t>ネツ</t>
    </rPh>
    <phoneticPr fontId="2"/>
  </si>
  <si>
    <t>*環境省「温室効果ガス排出量　算定・報告・公表制度」</t>
    <rPh sb="1" eb="4">
      <t>カンキョウショウ</t>
    </rPh>
    <rPh sb="5" eb="9">
      <t>オンシツコウカ</t>
    </rPh>
    <rPh sb="11" eb="14">
      <t>ハイシュツリョウ</t>
    </rPh>
    <rPh sb="15" eb="17">
      <t>サンテイ</t>
    </rPh>
    <rPh sb="18" eb="20">
      <t>ホウコク</t>
    </rPh>
    <rPh sb="21" eb="25">
      <t>コウヒョウセイド</t>
    </rPh>
    <phoneticPr fontId="2"/>
  </si>
  <si>
    <t>石炭（一般炭）</t>
    <rPh sb="0" eb="2">
      <t>セキタン</t>
    </rPh>
    <rPh sb="3" eb="5">
      <t>イッパン</t>
    </rPh>
    <rPh sb="5" eb="6">
      <t>タン</t>
    </rPh>
    <phoneticPr fontId="2"/>
  </si>
  <si>
    <t>石炭製品
（コークス）</t>
  </si>
  <si>
    <t>ガソリン</t>
  </si>
  <si>
    <t>LPG</t>
  </si>
  <si>
    <t>「算定・報告・公表制度における算定方法・排出係数一覧」より</t>
    <phoneticPr fontId="2"/>
  </si>
  <si>
    <t>https://ghg-santeikohyo.env.go.jp/calc</t>
  </si>
  <si>
    <r>
      <t>電気事業者別のCO</t>
    </r>
    <r>
      <rPr>
        <b/>
        <sz val="8"/>
        <color theme="1"/>
        <rFont val="Meiryo UI"/>
        <family val="3"/>
        <charset val="128"/>
      </rPr>
      <t>2</t>
    </r>
    <r>
      <rPr>
        <b/>
        <sz val="11"/>
        <color theme="1"/>
        <rFont val="Meiryo UI"/>
        <family val="2"/>
        <charset val="128"/>
      </rPr>
      <t>排出係数－2013年度実績－　調整後排出係数</t>
    </r>
    <phoneticPr fontId="2"/>
  </si>
  <si>
    <t>北海道</t>
    <rPh sb="0" eb="3">
      <t>ホッカイドウ</t>
    </rPh>
    <phoneticPr fontId="2"/>
  </si>
  <si>
    <t>東北</t>
    <rPh sb="0" eb="2">
      <t>トウホク</t>
    </rPh>
    <phoneticPr fontId="2"/>
  </si>
  <si>
    <t>東京</t>
    <rPh sb="0" eb="2">
      <t>トウキョウ</t>
    </rPh>
    <phoneticPr fontId="2"/>
  </si>
  <si>
    <t>中部</t>
    <rPh sb="0" eb="2">
      <t>チュウブ</t>
    </rPh>
    <phoneticPr fontId="2"/>
  </si>
  <si>
    <t>北陸</t>
    <rPh sb="0" eb="2">
      <t>ホクリク</t>
    </rPh>
    <phoneticPr fontId="2"/>
  </si>
  <si>
    <t>関西</t>
    <rPh sb="0" eb="2">
      <t>カンサイ</t>
    </rPh>
    <phoneticPr fontId="2"/>
  </si>
  <si>
    <t>中国</t>
    <rPh sb="0" eb="2">
      <t>チュウゴク</t>
    </rPh>
    <phoneticPr fontId="2"/>
  </si>
  <si>
    <t>四国</t>
    <rPh sb="0" eb="2">
      <t>シコク</t>
    </rPh>
    <phoneticPr fontId="2"/>
  </si>
  <si>
    <t>九州</t>
    <rPh sb="0" eb="2">
      <t>キュウシュウ</t>
    </rPh>
    <phoneticPr fontId="2"/>
  </si>
  <si>
    <t>沖縄</t>
    <rPh sb="0" eb="2">
      <t>オキナワ</t>
    </rPh>
    <phoneticPr fontId="2"/>
  </si>
  <si>
    <r>
      <t>t-CO</t>
    </r>
    <r>
      <rPr>
        <b/>
        <sz val="8"/>
        <color theme="1"/>
        <rFont val="Meiryo UI"/>
        <family val="3"/>
        <charset val="128"/>
      </rPr>
      <t>2</t>
    </r>
    <r>
      <rPr>
        <b/>
        <sz val="11"/>
        <color theme="1"/>
        <rFont val="Meiryo UI"/>
        <family val="2"/>
        <charset val="128"/>
      </rPr>
      <t>/kWh</t>
    </r>
    <phoneticPr fontId="2"/>
  </si>
  <si>
    <r>
      <t>CO</t>
    </r>
    <r>
      <rPr>
        <b/>
        <u/>
        <sz val="11"/>
        <color rgb="FF033065"/>
        <rFont val="Meiryo UI"/>
        <family val="3"/>
        <charset val="128"/>
      </rPr>
      <t>2</t>
    </r>
    <r>
      <rPr>
        <b/>
        <u/>
        <sz val="16"/>
        <color rgb="FF033065"/>
        <rFont val="Meiryo UI"/>
        <family val="2"/>
        <charset val="128"/>
      </rPr>
      <t>換算温室効果ガス排出量</t>
    </r>
    <phoneticPr fontId="2"/>
  </si>
  <si>
    <t>(表2-9)</t>
  </si>
  <si>
    <r>
      <t>報告が必須であるのは、</t>
    </r>
    <r>
      <rPr>
        <u/>
        <sz val="11"/>
        <color theme="1"/>
        <rFont val="Meiryo UI"/>
        <family val="2"/>
        <charset val="128"/>
      </rPr>
      <t>エネルギー起源のCO</t>
    </r>
    <r>
      <rPr>
        <u/>
        <sz val="8"/>
        <color theme="1"/>
        <rFont val="Meiryo UI"/>
        <family val="3"/>
        <charset val="128"/>
      </rPr>
      <t>2</t>
    </r>
    <r>
      <rPr>
        <u/>
        <sz val="11"/>
        <color theme="1"/>
        <rFont val="Meiryo UI"/>
        <family val="2"/>
        <charset val="128"/>
      </rPr>
      <t>の部門別排出量（合計量）</t>
    </r>
    <r>
      <rPr>
        <sz val="11"/>
        <color theme="1"/>
        <rFont val="Meiryo UI"/>
        <family val="2"/>
        <charset val="128"/>
      </rPr>
      <t>、</t>
    </r>
    <r>
      <rPr>
        <u/>
        <sz val="11"/>
        <color theme="1"/>
        <rFont val="Meiryo UI"/>
        <family val="2"/>
        <charset val="128"/>
      </rPr>
      <t>化石燃料起源及び他者からの電力・熱起源のCO</t>
    </r>
    <r>
      <rPr>
        <u/>
        <sz val="8"/>
        <color theme="1"/>
        <rFont val="Meiryo UI"/>
        <family val="3"/>
        <charset val="128"/>
      </rPr>
      <t>2</t>
    </r>
    <r>
      <rPr>
        <u/>
        <sz val="11"/>
        <color theme="1"/>
        <rFont val="Meiryo UI"/>
        <family val="2"/>
        <charset val="128"/>
      </rPr>
      <t>排出量（それぞれ合計量）</t>
    </r>
    <r>
      <rPr>
        <sz val="11"/>
        <color theme="1"/>
        <rFont val="Meiryo UI"/>
        <family val="2"/>
        <charset val="128"/>
      </rPr>
      <t>、</t>
    </r>
    <r>
      <rPr>
        <u/>
        <sz val="11"/>
        <color theme="1"/>
        <rFont val="Meiryo UI"/>
        <family val="2"/>
        <charset val="128"/>
      </rPr>
      <t>廃棄物起源の温室効果ガス</t>
    </r>
    <r>
      <rPr>
        <sz val="11"/>
        <color theme="1"/>
        <rFont val="Meiryo UI"/>
        <family val="2"/>
        <charset val="128"/>
      </rPr>
      <t>です。いずれも、未推計などの場合は、注釈記号を記入します。温対法に基づき、実行計画（区域施策編）を策定し、温室効果ガスの排出量を推計・公表している誓約自治体は、公表された基準年の値をそのまま記入してください。</t>
    </r>
    <r>
      <rPr>
        <u/>
        <sz val="11"/>
        <color theme="1"/>
        <rFont val="Meiryo UI"/>
        <family val="2"/>
        <charset val="128"/>
      </rPr>
      <t>表2-2にエネルギー消費量を記入した場合には、表2-8の値を乗じて、表2-9のエネルギー起源CO</t>
    </r>
    <r>
      <rPr>
        <u/>
        <sz val="8"/>
        <color theme="1"/>
        <rFont val="Meiryo UI"/>
        <family val="3"/>
        <charset val="128"/>
      </rPr>
      <t>2</t>
    </r>
    <r>
      <rPr>
        <u/>
        <sz val="11"/>
        <color theme="1"/>
        <rFont val="Meiryo UI"/>
        <family val="2"/>
        <charset val="128"/>
      </rPr>
      <t>は自動計算されます。</t>
    </r>
    <r>
      <rPr>
        <sz val="11"/>
        <color theme="1"/>
        <rFont val="Meiryo UI"/>
        <family val="2"/>
        <charset val="128"/>
      </rPr>
      <t xml:space="preserve">
なお、日本事務局では、全国のエネルギーバランス表（詳細表）の部門・業種別、エネルギー種別の消費・投入量を、市区町村ごとに、各種の指標によって按分し、これにCO</t>
    </r>
    <r>
      <rPr>
        <sz val="8"/>
        <color theme="1"/>
        <rFont val="Meiryo UI"/>
        <family val="3"/>
        <charset val="128"/>
      </rPr>
      <t>2</t>
    </r>
    <r>
      <rPr>
        <sz val="11"/>
        <color theme="1"/>
        <rFont val="Meiryo UI"/>
        <family val="2"/>
        <charset val="128"/>
      </rPr>
      <t>排出係数を乗じて、下表の分類でエネルギー起源CO</t>
    </r>
    <r>
      <rPr>
        <sz val="8"/>
        <color theme="1"/>
        <rFont val="Meiryo UI"/>
        <family val="3"/>
        <charset val="128"/>
      </rPr>
      <t>2</t>
    </r>
    <r>
      <rPr>
        <sz val="11"/>
        <color theme="1"/>
        <rFont val="Meiryo UI"/>
        <family val="2"/>
        <charset val="128"/>
      </rPr>
      <t>排出量を推計し、「インベントリデータ集」としてウェブサイトに掲載していますので、インベントリ作成の経験のない自治体などは、適宜参照してください（2013年度～2022年度）。https://covenantofmayors-japan.jp/helpful-information/inventorydata/
また、環境省は、全国、都道府県別の部門別のエネルギー起源CO</t>
    </r>
    <r>
      <rPr>
        <sz val="8"/>
        <color theme="1"/>
        <rFont val="Meiryo UI"/>
        <family val="3"/>
        <charset val="128"/>
      </rPr>
      <t>2</t>
    </r>
    <r>
      <rPr>
        <sz val="11"/>
        <color theme="1"/>
        <rFont val="Meiryo UI"/>
        <family val="2"/>
        <charset val="128"/>
      </rPr>
      <t>排出量を市区町村ごとに按分していますので、インベントリ作成の経験のない自治体などは、適宜参照してください（「自治体排出量カルテ」https://www.env.go.jp/policy/local_keikaku/tools/karte.html、2009年度～2022年度）。</t>
    </r>
    <phoneticPr fontId="2"/>
  </si>
  <si>
    <r>
      <t>t-CO</t>
    </r>
    <r>
      <rPr>
        <b/>
        <vertAlign val="subscript"/>
        <sz val="11"/>
        <color theme="1"/>
        <rFont val="Meiryo UI"/>
        <family val="2"/>
        <charset val="128"/>
      </rPr>
      <t>2</t>
    </r>
  </si>
  <si>
    <t>表2-9</t>
    <rPh sb="0" eb="1">
      <t>ヒョウ</t>
    </rPh>
    <phoneticPr fontId="2"/>
  </si>
  <si>
    <r>
      <t>エネルギー起源CO</t>
    </r>
    <r>
      <rPr>
        <b/>
        <sz val="8"/>
        <rFont val="Meiryo UI"/>
        <family val="3"/>
        <charset val="128"/>
      </rPr>
      <t>2</t>
    </r>
    <phoneticPr fontId="2"/>
  </si>
  <si>
    <t>再エネ/
未活用エネ</t>
    <rPh sb="0" eb="1">
      <t>サイ</t>
    </rPh>
    <rPh sb="5" eb="8">
      <t>ミカツヨウ</t>
    </rPh>
    <phoneticPr fontId="4"/>
  </si>
  <si>
    <t>他者からの
電力</t>
    <rPh sb="0" eb="2">
      <t>タシャ</t>
    </rPh>
    <rPh sb="6" eb="8">
      <t>デンリョク</t>
    </rPh>
    <phoneticPr fontId="4"/>
  </si>
  <si>
    <t>他者からの
熱</t>
    <rPh sb="0" eb="2">
      <t>タシャ</t>
    </rPh>
    <rPh sb="6" eb="7">
      <t>ネツ</t>
    </rPh>
    <phoneticPr fontId="4"/>
  </si>
  <si>
    <r>
      <t>エネルギー
起源CO</t>
    </r>
    <r>
      <rPr>
        <b/>
        <sz val="8"/>
        <color theme="1"/>
        <rFont val="Meiryo UI"/>
        <family val="3"/>
        <charset val="128"/>
      </rPr>
      <t>2</t>
    </r>
    <r>
      <rPr>
        <b/>
        <sz val="11"/>
        <color theme="1"/>
        <rFont val="Meiryo UI"/>
        <family val="2"/>
        <charset val="128"/>
      </rPr>
      <t xml:space="preserve">
（合計）</t>
    </r>
    <phoneticPr fontId="2"/>
  </si>
  <si>
    <r>
      <t>自動合計（検算用）</t>
    </r>
    <r>
      <rPr>
        <sz val="11"/>
        <color theme="1" tint="0.499984740745262"/>
        <rFont val="游ゴシック"/>
        <family val="2"/>
        <charset val="128"/>
        <scheme val="minor"/>
      </rPr>
      <t> </t>
    </r>
  </si>
  <si>
    <t>石炭</t>
    <rPh sb="0" eb="2">
      <t>セキタン</t>
    </rPh>
    <phoneticPr fontId="4"/>
  </si>
  <si>
    <t>鉄道</t>
    <rPh sb="0" eb="2">
      <t>テツドウ</t>
    </rPh>
    <phoneticPr fontId="4"/>
  </si>
  <si>
    <t>国内船舶</t>
    <rPh sb="0" eb="2">
      <t>コクナイ</t>
    </rPh>
    <rPh sb="2" eb="4">
      <t>センパク</t>
    </rPh>
    <phoneticPr fontId="4"/>
  </si>
  <si>
    <t>国内航空</t>
    <rPh sb="0" eb="2">
      <t>コクナイ</t>
    </rPh>
    <rPh sb="2" eb="4">
      <t>コウクウ</t>
    </rPh>
    <phoneticPr fontId="4"/>
  </si>
  <si>
    <t>転換</t>
    <phoneticPr fontId="2"/>
  </si>
  <si>
    <r>
      <t>小計（エネルギー起源CO</t>
    </r>
    <r>
      <rPr>
        <b/>
        <sz val="8"/>
        <color theme="1"/>
        <rFont val="Meiryo UI"/>
        <family val="3"/>
        <charset val="128"/>
      </rPr>
      <t>2</t>
    </r>
    <r>
      <rPr>
        <b/>
        <sz val="11"/>
        <color theme="1"/>
        <rFont val="Meiryo UI"/>
        <family val="2"/>
        <charset val="128"/>
      </rPr>
      <t>）</t>
    </r>
    <phoneticPr fontId="2"/>
  </si>
  <si>
    <t>化石燃料起源、他者からの電気・熱起源</t>
    <rPh sb="0" eb="2">
      <t>カセキ</t>
    </rPh>
    <rPh sb="2" eb="4">
      <t>ネンリョウ</t>
    </rPh>
    <rPh sb="4" eb="6">
      <t>キゲン</t>
    </rPh>
    <rPh sb="7" eb="9">
      <t>タシャ</t>
    </rPh>
    <rPh sb="12" eb="14">
      <t>デンキ</t>
    </rPh>
    <rPh sb="15" eb="16">
      <t>ネツ</t>
    </rPh>
    <rPh sb="16" eb="18">
      <t>キゲン</t>
    </rPh>
    <phoneticPr fontId="2"/>
  </si>
  <si>
    <r>
      <t>非エネルギー起源CO</t>
    </r>
    <r>
      <rPr>
        <b/>
        <sz val="8"/>
        <color theme="1"/>
        <rFont val="Meiryo UI"/>
        <family val="3"/>
        <charset val="128"/>
      </rPr>
      <t>2</t>
    </r>
    <r>
      <rPr>
        <b/>
        <sz val="11"/>
        <color theme="1"/>
        <rFont val="Meiryo UI"/>
        <family val="2"/>
        <charset val="128"/>
      </rPr>
      <t>、メタン（CH</t>
    </r>
    <r>
      <rPr>
        <b/>
        <sz val="8"/>
        <color theme="1"/>
        <rFont val="Meiryo UI"/>
        <family val="3"/>
        <charset val="128"/>
      </rPr>
      <t>4</t>
    </r>
    <r>
      <rPr>
        <b/>
        <sz val="11"/>
        <color theme="1"/>
        <rFont val="Meiryo UI"/>
        <family val="2"/>
        <charset val="128"/>
      </rPr>
      <t>）、一酸化二窒素（N</t>
    </r>
    <r>
      <rPr>
        <b/>
        <sz val="8"/>
        <color theme="1"/>
        <rFont val="Meiryo UI"/>
        <family val="3"/>
        <charset val="128"/>
      </rPr>
      <t>2</t>
    </r>
    <r>
      <rPr>
        <b/>
        <sz val="11"/>
        <color theme="1"/>
        <rFont val="Meiryo UI"/>
        <family val="2"/>
        <charset val="128"/>
      </rPr>
      <t>O）</t>
    </r>
    <phoneticPr fontId="2"/>
  </si>
  <si>
    <r>
      <t>非エネCO</t>
    </r>
    <r>
      <rPr>
        <b/>
        <sz val="8"/>
        <color theme="1"/>
        <rFont val="Meiryo UI"/>
        <family val="3"/>
        <charset val="128"/>
      </rPr>
      <t>2</t>
    </r>
    <phoneticPr fontId="2"/>
  </si>
  <si>
    <r>
      <t>CH</t>
    </r>
    <r>
      <rPr>
        <b/>
        <sz val="8"/>
        <color theme="1"/>
        <rFont val="Meiryo UI"/>
        <family val="3"/>
        <charset val="128"/>
      </rPr>
      <t>4</t>
    </r>
    <phoneticPr fontId="2"/>
  </si>
  <si>
    <r>
      <t>N</t>
    </r>
    <r>
      <rPr>
        <b/>
        <sz val="8"/>
        <color theme="1"/>
        <rFont val="Meiryo UI"/>
        <family val="3"/>
        <charset val="128"/>
      </rPr>
      <t>2</t>
    </r>
    <r>
      <rPr>
        <b/>
        <sz val="11"/>
        <color theme="1"/>
        <rFont val="Meiryo UI"/>
        <family val="2"/>
        <charset val="128"/>
      </rPr>
      <t>O</t>
    </r>
    <phoneticPr fontId="2"/>
  </si>
  <si>
    <r>
      <t>非エネCO</t>
    </r>
    <r>
      <rPr>
        <b/>
        <sz val="8"/>
        <color theme="1"/>
        <rFont val="Meiryo UI"/>
        <family val="3"/>
        <charset val="128"/>
      </rPr>
      <t>2</t>
    </r>
    <r>
      <rPr>
        <b/>
        <sz val="11"/>
        <color theme="1"/>
        <rFont val="Meiryo UI"/>
        <family val="2"/>
        <charset val="128"/>
      </rPr>
      <t>、
CH</t>
    </r>
    <r>
      <rPr>
        <b/>
        <sz val="8"/>
        <color theme="1"/>
        <rFont val="Meiryo UI"/>
        <family val="3"/>
        <charset val="128"/>
      </rPr>
      <t>4</t>
    </r>
    <r>
      <rPr>
        <b/>
        <sz val="11"/>
        <color theme="1"/>
        <rFont val="Meiryo UI"/>
        <family val="2"/>
        <charset val="128"/>
      </rPr>
      <t>、N</t>
    </r>
    <r>
      <rPr>
        <b/>
        <sz val="8"/>
        <color theme="1"/>
        <rFont val="Meiryo UI"/>
        <family val="3"/>
        <charset val="128"/>
      </rPr>
      <t>2</t>
    </r>
    <r>
      <rPr>
        <b/>
        <sz val="11"/>
        <color theme="1"/>
        <rFont val="Meiryo UI"/>
        <family val="2"/>
        <charset val="128"/>
      </rPr>
      <t>O
（合計）</t>
    </r>
    <phoneticPr fontId="2"/>
  </si>
  <si>
    <r>
      <t>燃料漏出（CH</t>
    </r>
    <r>
      <rPr>
        <b/>
        <sz val="8"/>
        <color theme="1"/>
        <rFont val="Meiryo UI"/>
        <family val="3"/>
        <charset val="128"/>
      </rPr>
      <t>4</t>
    </r>
    <r>
      <rPr>
        <b/>
        <sz val="11"/>
        <color theme="1"/>
        <rFont val="Meiryo UI"/>
        <family val="2"/>
        <charset val="128"/>
      </rPr>
      <t>,N</t>
    </r>
    <r>
      <rPr>
        <b/>
        <sz val="8"/>
        <color theme="1"/>
        <rFont val="Meiryo UI"/>
        <family val="3"/>
        <charset val="128"/>
      </rPr>
      <t>2</t>
    </r>
    <r>
      <rPr>
        <b/>
        <sz val="11"/>
        <color theme="1"/>
        <rFont val="Meiryo UI"/>
        <family val="2"/>
        <charset val="128"/>
      </rPr>
      <t>O）</t>
    </r>
    <phoneticPr fontId="2"/>
  </si>
  <si>
    <r>
      <t>　工業プロセス
（非エネ起源CO</t>
    </r>
    <r>
      <rPr>
        <b/>
        <sz val="8"/>
        <color theme="1"/>
        <rFont val="Meiryo UI"/>
        <family val="3"/>
        <charset val="128"/>
      </rPr>
      <t>2</t>
    </r>
    <r>
      <rPr>
        <b/>
        <sz val="11"/>
        <color theme="1"/>
        <rFont val="Meiryo UI"/>
        <family val="2"/>
        <charset val="128"/>
      </rPr>
      <t>,CH</t>
    </r>
    <r>
      <rPr>
        <b/>
        <sz val="8"/>
        <color theme="1"/>
        <rFont val="Meiryo UI"/>
        <family val="3"/>
        <charset val="128"/>
      </rPr>
      <t>4</t>
    </r>
    <r>
      <rPr>
        <b/>
        <sz val="11"/>
        <color theme="1"/>
        <rFont val="Meiryo UI"/>
        <family val="2"/>
        <charset val="128"/>
      </rPr>
      <t>,N</t>
    </r>
    <r>
      <rPr>
        <b/>
        <sz val="8"/>
        <color theme="1"/>
        <rFont val="Meiryo UI"/>
        <family val="3"/>
        <charset val="128"/>
      </rPr>
      <t>2</t>
    </r>
    <r>
      <rPr>
        <b/>
        <sz val="11"/>
        <color theme="1"/>
        <rFont val="Meiryo UI"/>
        <family val="2"/>
        <charset val="128"/>
      </rPr>
      <t>O）</t>
    </r>
    <phoneticPr fontId="2"/>
  </si>
  <si>
    <t>農業</t>
    <rPh sb="0" eb="2">
      <t>ノウギョウ</t>
    </rPh>
    <phoneticPr fontId="2"/>
  </si>
  <si>
    <r>
      <t>耕作 (CH</t>
    </r>
    <r>
      <rPr>
        <b/>
        <sz val="8"/>
        <color theme="1"/>
        <rFont val="Meiryo UI"/>
        <family val="3"/>
        <charset val="128"/>
      </rPr>
      <t>4</t>
    </r>
    <r>
      <rPr>
        <b/>
        <sz val="11"/>
        <color theme="1"/>
        <rFont val="Meiryo UI"/>
        <family val="2"/>
        <charset val="128"/>
      </rPr>
      <t>,N</t>
    </r>
    <r>
      <rPr>
        <b/>
        <sz val="8"/>
        <color theme="1"/>
        <rFont val="Meiryo UI"/>
        <family val="3"/>
        <charset val="128"/>
      </rPr>
      <t>2</t>
    </r>
    <r>
      <rPr>
        <b/>
        <sz val="11"/>
        <color theme="1"/>
        <rFont val="Meiryo UI"/>
        <family val="2"/>
        <charset val="128"/>
      </rPr>
      <t>O)</t>
    </r>
    <phoneticPr fontId="2"/>
  </si>
  <si>
    <r>
      <t>畜産 (CH</t>
    </r>
    <r>
      <rPr>
        <b/>
        <sz val="8"/>
        <color theme="1"/>
        <rFont val="Meiryo UI"/>
        <family val="3"/>
        <charset val="128"/>
      </rPr>
      <t>4</t>
    </r>
    <r>
      <rPr>
        <b/>
        <sz val="11"/>
        <color theme="1"/>
        <rFont val="Meiryo UI"/>
        <family val="2"/>
        <charset val="128"/>
      </rPr>
      <t>,N</t>
    </r>
    <r>
      <rPr>
        <b/>
        <sz val="8"/>
        <color theme="1"/>
        <rFont val="Meiryo UI"/>
        <family val="3"/>
        <charset val="128"/>
      </rPr>
      <t>2</t>
    </r>
    <r>
      <rPr>
        <b/>
        <sz val="11"/>
        <color theme="1"/>
        <rFont val="Meiryo UI"/>
        <family val="2"/>
        <charset val="128"/>
      </rPr>
      <t>O)</t>
    </r>
    <phoneticPr fontId="2"/>
  </si>
  <si>
    <r>
      <t>農業廃棄物 (CH4,N</t>
    </r>
    <r>
      <rPr>
        <b/>
        <sz val="8"/>
        <color theme="1"/>
        <rFont val="Meiryo UI"/>
        <family val="3"/>
        <charset val="128"/>
      </rPr>
      <t>2</t>
    </r>
    <r>
      <rPr>
        <b/>
        <sz val="11"/>
        <color theme="1"/>
        <rFont val="Meiryo UI"/>
        <family val="2"/>
        <charset val="128"/>
      </rPr>
      <t>O)</t>
    </r>
    <phoneticPr fontId="2"/>
  </si>
  <si>
    <r>
      <t>一廃焼却処分
(非エネCO</t>
    </r>
    <r>
      <rPr>
        <b/>
        <sz val="8"/>
        <color theme="1"/>
        <rFont val="Meiryo UI"/>
        <family val="3"/>
        <charset val="128"/>
      </rPr>
      <t>2</t>
    </r>
    <r>
      <rPr>
        <b/>
        <sz val="11"/>
        <color theme="1"/>
        <rFont val="Meiryo UI"/>
        <family val="2"/>
        <charset val="128"/>
      </rPr>
      <t>,CH</t>
    </r>
    <r>
      <rPr>
        <b/>
        <sz val="8"/>
        <color theme="1"/>
        <rFont val="Meiryo UI"/>
        <family val="3"/>
        <charset val="128"/>
      </rPr>
      <t>4</t>
    </r>
    <r>
      <rPr>
        <b/>
        <sz val="11"/>
        <color theme="1"/>
        <rFont val="Meiryo UI"/>
        <family val="2"/>
        <charset val="128"/>
      </rPr>
      <t>,N</t>
    </r>
    <r>
      <rPr>
        <b/>
        <sz val="8"/>
        <color theme="1"/>
        <rFont val="Meiryo UI"/>
        <family val="3"/>
        <charset val="128"/>
      </rPr>
      <t>2</t>
    </r>
    <r>
      <rPr>
        <b/>
        <sz val="11"/>
        <color theme="1"/>
        <rFont val="Meiryo UI"/>
        <family val="2"/>
        <charset val="128"/>
      </rPr>
      <t>O)</t>
    </r>
    <phoneticPr fontId="2"/>
  </si>
  <si>
    <r>
      <t>埋立処分 (CH</t>
    </r>
    <r>
      <rPr>
        <b/>
        <sz val="8"/>
        <color theme="1"/>
        <rFont val="Meiryo UI"/>
        <family val="3"/>
        <charset val="128"/>
      </rPr>
      <t>4</t>
    </r>
    <r>
      <rPr>
        <b/>
        <sz val="11"/>
        <color theme="1"/>
        <rFont val="Meiryo UI"/>
        <family val="2"/>
        <charset val="128"/>
      </rPr>
      <t>,N</t>
    </r>
    <r>
      <rPr>
        <b/>
        <sz val="8"/>
        <color theme="1"/>
        <rFont val="Meiryo UI"/>
        <family val="3"/>
        <charset val="128"/>
      </rPr>
      <t>2</t>
    </r>
    <r>
      <rPr>
        <b/>
        <sz val="11"/>
        <color theme="1"/>
        <rFont val="Meiryo UI"/>
        <family val="2"/>
        <charset val="128"/>
      </rPr>
      <t>O)</t>
    </r>
    <phoneticPr fontId="2"/>
  </si>
  <si>
    <r>
      <t>排水処理 (CH</t>
    </r>
    <r>
      <rPr>
        <b/>
        <sz val="8"/>
        <color theme="1"/>
        <rFont val="Meiryo UI"/>
        <family val="3"/>
        <charset val="128"/>
      </rPr>
      <t>4</t>
    </r>
    <r>
      <rPr>
        <b/>
        <sz val="11"/>
        <color theme="1"/>
        <rFont val="Meiryo UI"/>
        <family val="2"/>
        <charset val="128"/>
      </rPr>
      <t>,N</t>
    </r>
    <r>
      <rPr>
        <b/>
        <sz val="8"/>
        <color theme="1"/>
        <rFont val="Meiryo UI"/>
        <family val="3"/>
        <charset val="128"/>
      </rPr>
      <t>2</t>
    </r>
    <r>
      <rPr>
        <b/>
        <sz val="11"/>
        <color theme="1"/>
        <rFont val="Meiryo UI"/>
        <family val="2"/>
        <charset val="128"/>
      </rPr>
      <t>O)</t>
    </r>
    <phoneticPr fontId="2"/>
  </si>
  <si>
    <r>
      <t>原燃料消費等 (CH</t>
    </r>
    <r>
      <rPr>
        <b/>
        <sz val="8"/>
        <color theme="1"/>
        <rFont val="Meiryo UI"/>
        <family val="3"/>
        <charset val="128"/>
      </rPr>
      <t>4</t>
    </r>
    <r>
      <rPr>
        <b/>
        <sz val="11"/>
        <color theme="1"/>
        <rFont val="Meiryo UI"/>
        <family val="2"/>
        <charset val="128"/>
      </rPr>
      <t>,N</t>
    </r>
    <r>
      <rPr>
        <b/>
        <sz val="8"/>
        <color theme="1"/>
        <rFont val="Meiryo UI"/>
        <family val="3"/>
        <charset val="128"/>
      </rPr>
      <t>2</t>
    </r>
    <r>
      <rPr>
        <b/>
        <sz val="11"/>
        <color theme="1"/>
        <rFont val="Meiryo UI"/>
        <family val="2"/>
        <charset val="128"/>
      </rPr>
      <t>O)</t>
    </r>
    <phoneticPr fontId="2"/>
  </si>
  <si>
    <r>
      <t>小計（非エネCO</t>
    </r>
    <r>
      <rPr>
        <b/>
        <sz val="8"/>
        <color theme="1"/>
        <rFont val="Meiryo UI"/>
        <family val="3"/>
        <charset val="128"/>
      </rPr>
      <t>2</t>
    </r>
    <r>
      <rPr>
        <b/>
        <sz val="11"/>
        <color theme="1"/>
        <rFont val="Meiryo UI"/>
        <family val="2"/>
        <charset val="128"/>
      </rPr>
      <t>、CH</t>
    </r>
    <r>
      <rPr>
        <b/>
        <sz val="8"/>
        <color theme="1"/>
        <rFont val="Meiryo UI"/>
        <family val="3"/>
        <charset val="128"/>
      </rPr>
      <t>4</t>
    </r>
    <r>
      <rPr>
        <b/>
        <sz val="11"/>
        <color theme="1"/>
        <rFont val="Meiryo UI"/>
        <family val="2"/>
        <charset val="128"/>
      </rPr>
      <t>、N</t>
    </r>
    <r>
      <rPr>
        <b/>
        <sz val="8"/>
        <color theme="1"/>
        <rFont val="Meiryo UI"/>
        <family val="3"/>
        <charset val="128"/>
      </rPr>
      <t>2</t>
    </r>
    <r>
      <rPr>
        <b/>
        <sz val="11"/>
        <color theme="1"/>
        <rFont val="Meiryo UI"/>
        <family val="2"/>
        <charset val="128"/>
      </rPr>
      <t>O）</t>
    </r>
    <phoneticPr fontId="2"/>
  </si>
  <si>
    <t>合計　</t>
    <rPh sb="0" eb="2">
      <t>ゴウケイ</t>
    </rPh>
    <phoneticPr fontId="2"/>
  </si>
  <si>
    <t>温室効果ガスインベントリ（モニタリング年）</t>
  </si>
  <si>
    <t>気候行動計画の策定・報告後、２年ごとに、同計画の進捗状況の報告を併せて、最新のインベントリを報告します。</t>
  </si>
  <si>
    <t>報告年別の最新と認められるインベントリデータ年（有効期間は緑色のセル）</t>
    <rPh sb="0" eb="3">
      <t>ホウコクネン</t>
    </rPh>
    <rPh sb="3" eb="4">
      <t>ベツ</t>
    </rPh>
    <rPh sb="8" eb="9">
      <t>ミト</t>
    </rPh>
    <phoneticPr fontId="2"/>
  </si>
  <si>
    <t>合計値しか確認できない場合は，手入力してください</t>
  </si>
  <si>
    <r>
      <t>地域におけるエネルギー生産量のデータは、地域の気候エネルギー政策の立案にとって重要なデータになりますので、データベースとして、収集・整理しておくことをお勧めします。
なお、エネルギー生産に伴うCO</t>
    </r>
    <r>
      <rPr>
        <sz val="8"/>
        <color theme="1"/>
        <rFont val="Meiryo UI"/>
        <family val="3"/>
        <charset val="128"/>
      </rPr>
      <t>2</t>
    </r>
    <r>
      <rPr>
        <sz val="11"/>
        <color theme="1"/>
        <rFont val="Meiryo UI"/>
        <family val="2"/>
        <charset val="128"/>
      </rPr>
      <t>排出量の報告は必須です(表2-9「エネルギー起源CO</t>
    </r>
    <r>
      <rPr>
        <vertAlign val="subscript"/>
        <sz val="11"/>
        <color theme="1"/>
        <rFont val="Meiryo UI"/>
        <family val="3"/>
        <charset val="128"/>
      </rPr>
      <t>2</t>
    </r>
    <r>
      <rPr>
        <sz val="11"/>
        <color theme="1"/>
        <rFont val="Meiryo UI"/>
        <family val="2"/>
        <charset val="128"/>
      </rPr>
      <t>」)（未推計などは、注釈記号を使用）。</t>
    </r>
    <phoneticPr fontId="2"/>
  </si>
  <si>
    <r>
      <t>これも報告は必須ではありません（「インベントリデータ集」にも毎年度（2013-</t>
    </r>
    <r>
      <rPr>
        <sz val="11"/>
        <rFont val="Meiryo UI"/>
        <family val="3"/>
        <charset val="128"/>
      </rPr>
      <t>2022）の排出係数を掲載しており、下記はその引用*です）。貴自治体で他に使用している値があれば下表に上書きしてください。</t>
    </r>
    <r>
      <rPr>
        <u/>
        <sz val="11"/>
        <rFont val="Meiryo UI"/>
        <family val="3"/>
        <charset val="128"/>
      </rPr>
      <t>ただし、「事業用電力」は</t>
    </r>
    <r>
      <rPr>
        <sz val="11"/>
        <rFont val="Meiryo UI"/>
        <family val="3"/>
        <charset val="128"/>
      </rPr>
      <t>地域によって</t>
    </r>
    <phoneticPr fontId="2"/>
  </si>
  <si>
    <r>
      <t>排出係数が違うため、自治体の立地に則して下の表「電気事業者別のCO</t>
    </r>
    <r>
      <rPr>
        <b/>
        <u/>
        <sz val="9"/>
        <color rgb="FFFF0000"/>
        <rFont val="Meiryo UI"/>
        <family val="3"/>
        <charset val="128"/>
      </rPr>
      <t>2</t>
    </r>
    <r>
      <rPr>
        <b/>
        <u/>
        <sz val="12"/>
        <color rgb="FFFF0000"/>
        <rFont val="Meiryo UI"/>
        <family val="2"/>
        <charset val="128"/>
      </rPr>
      <t>排出係数ー2013年度実績ー　調整後排出係数」の下段から選んで記入してください。</t>
    </r>
    <phoneticPr fontId="2"/>
  </si>
  <si>
    <r>
      <t>CO</t>
    </r>
    <r>
      <rPr>
        <b/>
        <u/>
        <sz val="12"/>
        <color rgb="FF033065"/>
        <rFont val="Meiryo UI"/>
        <family val="3"/>
        <charset val="128"/>
      </rPr>
      <t>2</t>
    </r>
    <r>
      <rPr>
        <b/>
        <u/>
        <sz val="16"/>
        <color rgb="FF033065"/>
        <rFont val="Meiryo UI"/>
        <family val="2"/>
        <charset val="128"/>
      </rPr>
      <t>換算温室効果ガス排出量</t>
    </r>
    <phoneticPr fontId="2"/>
  </si>
  <si>
    <r>
      <t>報告が必須であるのは、</t>
    </r>
    <r>
      <rPr>
        <u/>
        <sz val="11"/>
        <color theme="1"/>
        <rFont val="Meiryo UI"/>
        <family val="2"/>
        <charset val="128"/>
      </rPr>
      <t>エネルギー起源のCO</t>
    </r>
    <r>
      <rPr>
        <u/>
        <sz val="9"/>
        <color theme="1"/>
        <rFont val="Meiryo UI"/>
        <family val="2"/>
        <charset val="128"/>
      </rPr>
      <t>2</t>
    </r>
    <r>
      <rPr>
        <u/>
        <sz val="11"/>
        <color theme="1"/>
        <rFont val="Meiryo UI"/>
        <family val="2"/>
        <charset val="128"/>
      </rPr>
      <t>の部門別排出量（合計量）</t>
    </r>
    <r>
      <rPr>
        <sz val="11"/>
        <color theme="1"/>
        <rFont val="Meiryo UI"/>
        <family val="2"/>
        <charset val="128"/>
      </rPr>
      <t>、</t>
    </r>
    <r>
      <rPr>
        <u/>
        <sz val="11"/>
        <color theme="1"/>
        <rFont val="Meiryo UI"/>
        <family val="2"/>
        <charset val="128"/>
      </rPr>
      <t>化石燃料起源及び他者からの電力・熱起源のCO</t>
    </r>
    <r>
      <rPr>
        <u/>
        <sz val="9"/>
        <color theme="1"/>
        <rFont val="Meiryo UI"/>
        <family val="2"/>
        <charset val="128"/>
      </rPr>
      <t>2</t>
    </r>
    <r>
      <rPr>
        <u/>
        <sz val="11"/>
        <color theme="1"/>
        <rFont val="Meiryo UI"/>
        <family val="2"/>
        <charset val="128"/>
      </rPr>
      <t>排出量（それぞれ合計量）</t>
    </r>
    <r>
      <rPr>
        <sz val="11"/>
        <color theme="1"/>
        <rFont val="Meiryo UI"/>
        <family val="2"/>
        <charset val="128"/>
      </rPr>
      <t>、</t>
    </r>
    <r>
      <rPr>
        <u/>
        <sz val="11"/>
        <color theme="1"/>
        <rFont val="Meiryo UI"/>
        <family val="2"/>
        <charset val="128"/>
      </rPr>
      <t>廃棄物起源の温室効果ガス</t>
    </r>
    <r>
      <rPr>
        <sz val="11"/>
        <color theme="1"/>
        <rFont val="Meiryo UI"/>
        <family val="2"/>
        <charset val="128"/>
      </rPr>
      <t>です。いずれも、未推計などの場合は、注釈記号を記入します。温対法に基づき、実行計画（区域施策編）を策定し、温室効果ガスの排出量を推計・公表している誓約自治体は、公表された基準年の値をそのまま記入してください。</t>
    </r>
    <r>
      <rPr>
        <u/>
        <sz val="11"/>
        <color theme="1"/>
        <rFont val="Meiryo UI"/>
        <family val="2"/>
        <charset val="128"/>
      </rPr>
      <t>表2-2にエネルギー消費量を記入した場合には、表2-8の値を乗じて、表2-9のエネルギー起源CO</t>
    </r>
    <r>
      <rPr>
        <u/>
        <sz val="9"/>
        <color theme="1"/>
        <rFont val="Meiryo UI"/>
        <family val="2"/>
        <charset val="128"/>
      </rPr>
      <t>2</t>
    </r>
    <r>
      <rPr>
        <u/>
        <sz val="11"/>
        <color theme="1"/>
        <rFont val="Meiryo UI"/>
        <family val="2"/>
        <charset val="128"/>
      </rPr>
      <t>は自動計算されます。</t>
    </r>
    <r>
      <rPr>
        <sz val="11"/>
        <color theme="1"/>
        <rFont val="Meiryo UI"/>
        <family val="2"/>
        <charset val="128"/>
      </rPr>
      <t xml:space="preserve">
なお、日本事務局では、全国のエネルギーバランス表（詳細表）の部門・業種別、エネルギー種別の消費・投入量を、市区町村ごとに、各種の指標によって按分し、これにCO</t>
    </r>
    <r>
      <rPr>
        <sz val="9"/>
        <color theme="1"/>
        <rFont val="Meiryo UI"/>
        <family val="2"/>
        <charset val="128"/>
      </rPr>
      <t>2</t>
    </r>
    <r>
      <rPr>
        <sz val="11"/>
        <color theme="1"/>
        <rFont val="Meiryo UI"/>
        <family val="2"/>
        <charset val="128"/>
      </rPr>
      <t>排出係数を乗じて、下表の分類でエネルギー起源CO</t>
    </r>
    <r>
      <rPr>
        <sz val="9"/>
        <color theme="1"/>
        <rFont val="Meiryo UI"/>
        <family val="2"/>
        <charset val="128"/>
      </rPr>
      <t>2</t>
    </r>
    <r>
      <rPr>
        <sz val="11"/>
        <color theme="1"/>
        <rFont val="Meiryo UI"/>
        <family val="2"/>
        <charset val="128"/>
      </rPr>
      <t>排出量を推計し、「インベントリデータ集」としてウェブサイトに掲載していますので、インベントリ作成の経験のない自治体などは、適宜参照してください（2013年度～2022年度）。https://covenantofmayors-japan.jp/helpful-information/inventorydata/
また、環境省は、全国、都道府県別の部門別のエネルギー起源CO</t>
    </r>
    <r>
      <rPr>
        <sz val="9"/>
        <color theme="1"/>
        <rFont val="Meiryo UI"/>
        <family val="2"/>
        <charset val="128"/>
      </rPr>
      <t>2</t>
    </r>
    <r>
      <rPr>
        <sz val="11"/>
        <color theme="1"/>
        <rFont val="Meiryo UI"/>
        <family val="2"/>
        <charset val="128"/>
      </rPr>
      <t>排出量を市区町村ごとに按分していますので、インベントリ作成の経験のない自治体などは、適宜参照してください（「自治体排出量カルテ」https://www.env.go.jp/policy/local_keikaku/tools/karte.html、2009年度～2022年度）。</t>
    </r>
    <phoneticPr fontId="2"/>
  </si>
  <si>
    <t>気候変動のリスク、脆弱性、適応力の評価</t>
    <rPh sb="0" eb="2">
      <t>キコウ</t>
    </rPh>
    <rPh sb="2" eb="4">
      <t>ヘンドウ</t>
    </rPh>
    <rPh sb="9" eb="12">
      <t>ゼイジャクセイ</t>
    </rPh>
    <rPh sb="13" eb="16">
      <t>テキオウリョク</t>
    </rPh>
    <rPh sb="17" eb="19">
      <t>ヒョウカ</t>
    </rPh>
    <phoneticPr fontId="2"/>
  </si>
  <si>
    <t>①　これまで影響があった分野などをチェックし、その影響・被害を簡潔に記し、影響のレベルを選択してください。</t>
  </si>
  <si>
    <t>②　チェックした影響をもたらす気候上の危険を選択してください。</t>
  </si>
  <si>
    <t>③　A-PLAT を用いて、チェックした影響に関する市町村の区域の将来の気温、降水量、自然災害、健康などを予測し、増減などを選択してください。　</t>
  </si>
  <si>
    <r>
      <rPr>
        <sz val="11"/>
        <color theme="10"/>
        <rFont val="Meiryo UI"/>
        <family val="2"/>
        <charset val="128"/>
      </rPr>
      <t xml:space="preserve">           </t>
    </r>
    <r>
      <rPr>
        <u/>
        <sz val="11"/>
        <color theme="10"/>
        <rFont val="Meiryo UI"/>
        <family val="2"/>
        <charset val="128"/>
      </rPr>
      <t>https://a-plat.nies.go.jp/webgis/index.html</t>
    </r>
  </si>
  <si>
    <t>④　適応力の要因について、選択し、簡単に説明してください。　　     　　</t>
  </si>
  <si>
    <t>⑤　適応力の要因（これまでの対処方法）の評価を選択してください。</t>
  </si>
  <si>
    <t>⑥　気候変動による影響に脆弱なグループを選択してください。</t>
  </si>
  <si>
    <t>表3</t>
    <rPh sb="0" eb="1">
      <t>ヒョウ</t>
    </rPh>
    <phoneticPr fontId="2"/>
  </si>
  <si>
    <t>①これまで生じてきている影響</t>
    <rPh sb="5" eb="6">
      <t>ショウ</t>
    </rPh>
    <rPh sb="12" eb="14">
      <t>エイキョウ</t>
    </rPh>
    <phoneticPr fontId="2"/>
  </si>
  <si>
    <t>②  ①をもたらす
気候上の危険</t>
  </si>
  <si>
    <t>③ ❶又は❷の将来予測（主にA-PLATの項目）</t>
    <rPh sb="3" eb="4">
      <t>マタ</t>
    </rPh>
    <rPh sb="7" eb="9">
      <t>ショウライ</t>
    </rPh>
    <rPh sb="9" eb="11">
      <t>ヨソク</t>
    </rPh>
    <rPh sb="12" eb="13">
      <t>オモ</t>
    </rPh>
    <rPh sb="21" eb="23">
      <t>コウモク</t>
    </rPh>
    <phoneticPr fontId="2"/>
  </si>
  <si>
    <t>④ 適応力の要因
（影響や危険に関係する要因を選択し、どのように
適応力を強化するのかを簡潔に説明）</t>
    <rPh sb="6" eb="8">
      <t>ヨウイン</t>
    </rPh>
    <rPh sb="20" eb="22">
      <t>ヨウイン</t>
    </rPh>
    <phoneticPr fontId="2"/>
  </si>
  <si>
    <t>⑤ 適応力の評価</t>
  </si>
  <si>
    <t>⑥ 脆弱なグループ</t>
  </si>
  <si>
    <t>❷（気温、降水量）</t>
  </si>
  <si>
    <t>21世紀半ば</t>
    <rPh sb="2" eb="4">
      <t>セイキ</t>
    </rPh>
    <rPh sb="4" eb="5">
      <t>ナカ</t>
    </rPh>
    <phoneticPr fontId="2"/>
  </si>
  <si>
    <t>21世紀末</t>
    <rPh sb="2" eb="5">
      <t>セイキスエ</t>
    </rPh>
    <phoneticPr fontId="2"/>
  </si>
  <si>
    <t>分野（選択）</t>
    <rPh sb="0" eb="2">
      <t>ブンヤ</t>
    </rPh>
    <rPh sb="3" eb="5">
      <t>センタク</t>
    </rPh>
    <phoneticPr fontId="2"/>
  </si>
  <si>
    <t>影響（記述）</t>
    <rPh sb="0" eb="2">
      <t>エイキョウ</t>
    </rPh>
    <rPh sb="3" eb="5">
      <t>キジュツ</t>
    </rPh>
    <phoneticPr fontId="2"/>
  </si>
  <si>
    <t>影響のレベル</t>
  </si>
  <si>
    <t>選択</t>
    <rPh sb="0" eb="2">
      <t>センタク</t>
    </rPh>
    <phoneticPr fontId="2"/>
  </si>
  <si>
    <t>記述（簡単な説明）</t>
    <rPh sb="0" eb="2">
      <t>キジュツ</t>
    </rPh>
    <rPh sb="3" eb="5">
      <t>カンタン</t>
    </rPh>
    <rPh sb="6" eb="8">
      <t>セツメイ</t>
    </rPh>
    <phoneticPr fontId="2"/>
  </si>
  <si>
    <t>選択</t>
  </si>
  <si>
    <t>コメ、野菜、果実の品質の低下、遅霜の被害</t>
    <rPh sb="3" eb="5">
      <t>ヤサイ</t>
    </rPh>
    <rPh sb="6" eb="8">
      <t>カジツ</t>
    </rPh>
    <rPh sb="9" eb="11">
      <t>ヒンシツ</t>
    </rPh>
    <rPh sb="12" eb="14">
      <t>テイカ</t>
    </rPh>
    <rPh sb="15" eb="17">
      <t>オソジモ</t>
    </rPh>
    <rPh sb="18" eb="20">
      <t>ヒガイ</t>
    </rPh>
    <phoneticPr fontId="2"/>
  </si>
  <si>
    <t>中程度</t>
    <rPh sb="0" eb="3">
      <t>チュウテイド</t>
    </rPh>
    <phoneticPr fontId="2"/>
  </si>
  <si>
    <t>極端な高温日</t>
    <rPh sb="0" eb="2">
      <t>キョクタン</t>
    </rPh>
    <rPh sb="3" eb="5">
      <t>コウオン</t>
    </rPh>
    <rPh sb="5" eb="6">
      <t>ヒ</t>
    </rPh>
    <phoneticPr fontId="2"/>
  </si>
  <si>
    <t>増加</t>
    <rPh sb="0" eb="2">
      <t>ゾウカ</t>
    </rPh>
    <phoneticPr fontId="2"/>
  </si>
  <si>
    <t>環境の条件</t>
    <rPh sb="0" eb="2">
      <t>カンキョウ</t>
    </rPh>
    <rPh sb="3" eb="5">
      <t>ジョウケン</t>
    </rPh>
    <phoneticPr fontId="2"/>
  </si>
  <si>
    <t>高齢者</t>
    <rPh sb="0" eb="3">
      <t>コウレイシャ</t>
    </rPh>
    <phoneticPr fontId="2"/>
  </si>
  <si>
    <t>林業</t>
    <rPh sb="0" eb="2">
      <t>リンギョウ</t>
    </rPh>
    <phoneticPr fontId="2"/>
  </si>
  <si>
    <t>松枯れ被害の増加</t>
    <rPh sb="0" eb="1">
      <t>マツ</t>
    </rPh>
    <rPh sb="1" eb="2">
      <t>ガ</t>
    </rPh>
    <rPh sb="3" eb="5">
      <t>ヒガイ</t>
    </rPh>
    <rPh sb="6" eb="8">
      <t>ゾウカ</t>
    </rPh>
    <phoneticPr fontId="2"/>
  </si>
  <si>
    <t>高い</t>
    <rPh sb="0" eb="1">
      <t>タカ</t>
    </rPh>
    <phoneticPr fontId="2"/>
  </si>
  <si>
    <t>昆虫の侵入</t>
    <rPh sb="0" eb="2">
      <t>コンチュウ</t>
    </rPh>
    <rPh sb="3" eb="5">
      <t>シンニュウ</t>
    </rPh>
    <phoneticPr fontId="2"/>
  </si>
  <si>
    <t>水産業</t>
    <rPh sb="0" eb="3">
      <t>スイサンギョウ</t>
    </rPh>
    <phoneticPr fontId="2"/>
  </si>
  <si>
    <t>水環境</t>
    <rPh sb="0" eb="1">
      <t>ミズ</t>
    </rPh>
    <rPh sb="1" eb="3">
      <t>カンキョウ</t>
    </rPh>
    <phoneticPr fontId="2"/>
  </si>
  <si>
    <t>水資源</t>
    <rPh sb="0" eb="1">
      <t>ミズ</t>
    </rPh>
    <rPh sb="1" eb="3">
      <t>シゲン</t>
    </rPh>
    <phoneticPr fontId="2"/>
  </si>
  <si>
    <t>河川濁度の上昇</t>
    <rPh sb="0" eb="4">
      <t>カセンダクド</t>
    </rPh>
    <rPh sb="5" eb="7">
      <t>ジョウショウ</t>
    </rPh>
    <phoneticPr fontId="2"/>
  </si>
  <si>
    <t>低い</t>
    <rPh sb="0" eb="1">
      <t>ヒク</t>
    </rPh>
    <phoneticPr fontId="2"/>
  </si>
  <si>
    <t>河川の氾濫</t>
    <rPh sb="0" eb="2">
      <t>カセン</t>
    </rPh>
    <rPh sb="3" eb="5">
      <t>ハンラン</t>
    </rPh>
    <phoneticPr fontId="2"/>
  </si>
  <si>
    <t>インフラの条件・維持管理</t>
    <rPh sb="5" eb="7">
      <t>ジョウケン</t>
    </rPh>
    <rPh sb="8" eb="12">
      <t>イジカンリ</t>
    </rPh>
    <phoneticPr fontId="2"/>
  </si>
  <si>
    <t>すべてのグループ</t>
  </si>
  <si>
    <t>生態系</t>
    <rPh sb="0" eb="3">
      <t>セイタイケイ</t>
    </rPh>
    <phoneticPr fontId="2"/>
  </si>
  <si>
    <t>ライチョウの生息数の減少</t>
    <rPh sb="6" eb="9">
      <t>セイソクスウ</t>
    </rPh>
    <rPh sb="10" eb="12">
      <t>ゲンショウ</t>
    </rPh>
    <phoneticPr fontId="2"/>
  </si>
  <si>
    <t>生物学的危険</t>
    <rPh sb="0" eb="4">
      <t>セイブツガクテキ</t>
    </rPh>
    <rPh sb="4" eb="6">
      <t>キケン</t>
    </rPh>
    <phoneticPr fontId="2"/>
  </si>
  <si>
    <t>生物季節</t>
  </si>
  <si>
    <t>桜の開花日の早まり</t>
    <rPh sb="0" eb="1">
      <t>サクラ</t>
    </rPh>
    <rPh sb="2" eb="5">
      <t>カイカビ</t>
    </rPh>
    <rPh sb="6" eb="7">
      <t>ハヤ</t>
    </rPh>
    <phoneticPr fontId="2"/>
  </si>
  <si>
    <t>生物の分布・個体数の変化</t>
  </si>
  <si>
    <t>土砂災害</t>
  </si>
  <si>
    <t>地すべり・土砂崩れ</t>
  </si>
  <si>
    <t>豪雨</t>
    <rPh sb="0" eb="2">
      <t>ゴウウ</t>
    </rPh>
    <phoneticPr fontId="2"/>
  </si>
  <si>
    <t>土地利用計画</t>
    <rPh sb="0" eb="6">
      <t>トチリヨウケイカク</t>
    </rPh>
    <phoneticPr fontId="2"/>
  </si>
  <si>
    <t>砂浜の減少／海岸の侵食</t>
  </si>
  <si>
    <t>熱中症</t>
    <rPh sb="0" eb="2">
      <t>ネッチュウ</t>
    </rPh>
    <rPh sb="2" eb="3">
      <t>ショウ</t>
    </rPh>
    <phoneticPr fontId="2"/>
  </si>
  <si>
    <t>感染症</t>
    <rPh sb="0" eb="3">
      <t>カンセンショウ</t>
    </rPh>
    <phoneticPr fontId="2"/>
  </si>
  <si>
    <t>エネルギー</t>
  </si>
  <si>
    <t>ICT</t>
  </si>
  <si>
    <t>金融・保険</t>
    <rPh sb="0" eb="2">
      <t>キンユウ</t>
    </rPh>
    <rPh sb="3" eb="5">
      <t>ホケン</t>
    </rPh>
    <phoneticPr fontId="2"/>
  </si>
  <si>
    <t>観光</t>
    <rPh sb="0" eb="2">
      <t>カンコウ</t>
    </rPh>
    <phoneticPr fontId="2"/>
  </si>
  <si>
    <t>スキー場の雪不足</t>
    <rPh sb="3" eb="4">
      <t>ジョウ</t>
    </rPh>
    <rPh sb="5" eb="6">
      <t>ユキ</t>
    </rPh>
    <rPh sb="6" eb="8">
      <t>フソク</t>
    </rPh>
    <phoneticPr fontId="2"/>
  </si>
  <si>
    <t>失業</t>
    <rPh sb="0" eb="2">
      <t>シツギョウ</t>
    </rPh>
    <phoneticPr fontId="2"/>
  </si>
  <si>
    <t>建設</t>
    <rPh sb="0" eb="2">
      <t>ケンセツ</t>
    </rPh>
    <phoneticPr fontId="2"/>
  </si>
  <si>
    <t>医療</t>
    <rPh sb="0" eb="2">
      <t>イリョウ</t>
    </rPh>
    <phoneticPr fontId="2"/>
  </si>
  <si>
    <t>水道</t>
    <rPh sb="0" eb="1">
      <t>スイ</t>
    </rPh>
    <rPh sb="1" eb="2">
      <t>ドウ</t>
    </rPh>
    <phoneticPr fontId="2"/>
  </si>
  <si>
    <t>救急</t>
    <rPh sb="0" eb="2">
      <t>キュウキュウ</t>
    </rPh>
    <phoneticPr fontId="2"/>
  </si>
  <si>
    <t>廃棄物管理</t>
    <rPh sb="0" eb="3">
      <t>ハイキブツ</t>
    </rPh>
    <rPh sb="3" eb="5">
      <t>カンリ</t>
    </rPh>
    <phoneticPr fontId="2"/>
  </si>
  <si>
    <t>土地利用計画</t>
    <rPh sb="0" eb="2">
      <t>トチ</t>
    </rPh>
    <rPh sb="2" eb="4">
      <t>リヨウ</t>
    </rPh>
    <rPh sb="4" eb="6">
      <t>ケイカク</t>
    </rPh>
    <phoneticPr fontId="2"/>
  </si>
  <si>
    <t>交通</t>
    <rPh sb="0" eb="2">
      <t>コウツウ</t>
    </rPh>
    <phoneticPr fontId="2"/>
  </si>
  <si>
    <t>コミュニティ・文化</t>
    <rPh sb="7" eb="9">
      <t>ブンカ</t>
    </rPh>
    <phoneticPr fontId="2"/>
  </si>
  <si>
    <t>その他（暑熱による生活への影響）</t>
    <rPh sb="2" eb="3">
      <t>タ</t>
    </rPh>
    <rPh sb="4" eb="6">
      <t>ショネツ</t>
    </rPh>
    <rPh sb="9" eb="11">
      <t>セイカツ</t>
    </rPh>
    <rPh sb="13" eb="15">
      <t>エイキョウ</t>
    </rPh>
    <phoneticPr fontId="2"/>
  </si>
  <si>
    <t>教室の温度上昇</t>
    <rPh sb="0" eb="2">
      <t>キョウシツ</t>
    </rPh>
    <rPh sb="3" eb="5">
      <t>オンド</t>
    </rPh>
    <rPh sb="5" eb="7">
      <t>ジョウショウ</t>
    </rPh>
    <phoneticPr fontId="2"/>
  </si>
  <si>
    <t>行動計画、緩和・適応の措置</t>
    <rPh sb="0" eb="2">
      <t>コウドウ</t>
    </rPh>
    <rPh sb="2" eb="4">
      <t>ケイカク</t>
    </rPh>
    <rPh sb="5" eb="7">
      <t>カンワ</t>
    </rPh>
    <rPh sb="8" eb="10">
      <t>テキオウ</t>
    </rPh>
    <rPh sb="11" eb="13">
      <t>ソチ</t>
    </rPh>
    <phoneticPr fontId="2"/>
  </si>
  <si>
    <t>「気候エネルギー行動計画」に関連する各種計画</t>
    <rPh sb="1" eb="3">
      <t>キコウ</t>
    </rPh>
    <rPh sb="8" eb="10">
      <t>コウドウ</t>
    </rPh>
    <rPh sb="10" eb="12">
      <t>ケイカク</t>
    </rPh>
    <rPh sb="14" eb="16">
      <t>カンレン</t>
    </rPh>
    <rPh sb="18" eb="20">
      <t>カクシュ</t>
    </rPh>
    <rPh sb="20" eb="22">
      <t>ケイカク</t>
    </rPh>
    <phoneticPr fontId="2"/>
  </si>
  <si>
    <t>温対法に基づく「実行計画」など気候エネルギー行動計画に関連する各種計画について記入（又は選択）してください。</t>
    <rPh sb="0" eb="3">
      <t>オンタイホウ</t>
    </rPh>
    <rPh sb="4" eb="5">
      <t>モト</t>
    </rPh>
    <rPh sb="8" eb="10">
      <t>ジッコウ</t>
    </rPh>
    <rPh sb="10" eb="12">
      <t>ケイカク</t>
    </rPh>
    <rPh sb="15" eb="17">
      <t>キコウ</t>
    </rPh>
    <rPh sb="22" eb="24">
      <t>コウドウ</t>
    </rPh>
    <rPh sb="24" eb="26">
      <t>ケイカク</t>
    </rPh>
    <rPh sb="27" eb="29">
      <t>カンレン</t>
    </rPh>
    <rPh sb="31" eb="33">
      <t>カクシュ</t>
    </rPh>
    <rPh sb="33" eb="35">
      <t>ケイカク</t>
    </rPh>
    <rPh sb="39" eb="41">
      <t>キニュウ</t>
    </rPh>
    <rPh sb="42" eb="43">
      <t>マタ</t>
    </rPh>
    <rPh sb="44" eb="46">
      <t>センタク</t>
    </rPh>
    <phoneticPr fontId="2"/>
  </si>
  <si>
    <t>表4-1</t>
    <rPh sb="0" eb="1">
      <t>ヒョウ</t>
    </rPh>
    <phoneticPr fontId="2"/>
  </si>
  <si>
    <t>タイトル</t>
    <phoneticPr fontId="2"/>
  </si>
  <si>
    <t>決定主体</t>
    <rPh sb="0" eb="2">
      <t>ケッテイ</t>
    </rPh>
    <rPh sb="2" eb="4">
      <t>シュタイ</t>
    </rPh>
    <phoneticPr fontId="2"/>
  </si>
  <si>
    <t>対象分野</t>
    <rPh sb="0" eb="2">
      <t>タイショウ</t>
    </rPh>
    <rPh sb="2" eb="4">
      <t>ブンヤ</t>
    </rPh>
    <phoneticPr fontId="2"/>
  </si>
  <si>
    <t>使用言語</t>
    <rPh sb="0" eb="2">
      <t>シヨウ</t>
    </rPh>
    <rPh sb="2" eb="4">
      <t>ゲンゴ</t>
    </rPh>
    <phoneticPr fontId="2"/>
  </si>
  <si>
    <t>策定年月日</t>
    <rPh sb="0" eb="2">
      <t>サクテイ</t>
    </rPh>
    <rPh sb="2" eb="3">
      <t>ネン</t>
    </rPh>
    <rPh sb="3" eb="4">
      <t>ツキ</t>
    </rPh>
    <rPh sb="4" eb="5">
      <t>ビ</t>
    </rPh>
    <phoneticPr fontId="2"/>
  </si>
  <si>
    <t>措置・目標はﾓﾆﾀﾘﾝｸﾞ可能か</t>
    <rPh sb="0" eb="2">
      <t>ソチ</t>
    </rPh>
    <rPh sb="3" eb="5">
      <t>モクヒョウ</t>
    </rPh>
    <rPh sb="13" eb="15">
      <t>カノウ</t>
    </rPh>
    <phoneticPr fontId="2"/>
  </si>
  <si>
    <t>実施責任者</t>
    <rPh sb="0" eb="2">
      <t>ジッシ</t>
    </rPh>
    <rPh sb="2" eb="5">
      <t>セキニンシャ</t>
    </rPh>
    <phoneticPr fontId="2"/>
  </si>
  <si>
    <t>URL</t>
    <phoneticPr fontId="2"/>
  </si>
  <si>
    <t>○○市地球温暖化防止行動計画</t>
    <phoneticPr fontId="2"/>
  </si>
  <si>
    <t>首長</t>
    <rPh sb="0" eb="2">
      <t>シュチョウ</t>
    </rPh>
    <phoneticPr fontId="2"/>
  </si>
  <si>
    <t>緩和＋適応</t>
    <rPh sb="0" eb="2">
      <t>カンワ</t>
    </rPh>
    <rPh sb="3" eb="5">
      <t>テキオウ</t>
    </rPh>
    <phoneticPr fontId="2"/>
  </si>
  <si>
    <t>日本語</t>
    <rPh sb="0" eb="1">
      <t>ヒ</t>
    </rPh>
    <rPh sb="1" eb="2">
      <t>ホン</t>
    </rPh>
    <rPh sb="2" eb="3">
      <t>ゴ</t>
    </rPh>
    <phoneticPr fontId="2"/>
  </si>
  <si>
    <t>可能</t>
    <rPh sb="0" eb="2">
      <t>カノウ</t>
    </rPh>
    <phoneticPr fontId="2"/>
  </si>
  <si>
    <t>持続可能なエネルギーアクションプラン</t>
    <phoneticPr fontId="2"/>
  </si>
  <si>
    <t>　　</t>
    <phoneticPr fontId="2"/>
  </si>
  <si>
    <t xml:space="preserve"> </t>
    <phoneticPr fontId="2"/>
  </si>
  <si>
    <t>タイトル（上の続き）</t>
    <rPh sb="5" eb="6">
      <t>ウエ</t>
    </rPh>
    <rPh sb="7" eb="8">
      <t>ツヅ</t>
    </rPh>
    <phoneticPr fontId="2"/>
  </si>
  <si>
    <t>ステークホルダー参加プロセスの説明</t>
    <rPh sb="8" eb="10">
      <t>サンカ</t>
    </rPh>
    <rPh sb="15" eb="17">
      <t>セツメイ</t>
    </rPh>
    <phoneticPr fontId="2"/>
  </si>
  <si>
    <t>緩和と適応の関係</t>
    <rPh sb="0" eb="2">
      <t>カンワ</t>
    </rPh>
    <rPh sb="3" eb="5">
      <t>テキオウ</t>
    </rPh>
    <rPh sb="6" eb="8">
      <t>カンケイ</t>
    </rPh>
    <phoneticPr fontId="2"/>
  </si>
  <si>
    <t>計画策定方法の説明</t>
    <rPh sb="0" eb="2">
      <t>ケイカク</t>
    </rPh>
    <rPh sb="2" eb="4">
      <t>サクテイ</t>
    </rPh>
    <rPh sb="4" eb="6">
      <t>ホウホウ</t>
    </rPh>
    <rPh sb="7" eb="9">
      <t>セツメイ</t>
    </rPh>
    <phoneticPr fontId="2"/>
  </si>
  <si>
    <t>条例・他計画への組込</t>
    <rPh sb="0" eb="2">
      <t>ジョウレイ</t>
    </rPh>
    <rPh sb="3" eb="4">
      <t>タ</t>
    </rPh>
    <rPh sb="4" eb="6">
      <t>ケイカク</t>
    </rPh>
    <rPh sb="8" eb="10">
      <t>クミコミ</t>
    </rPh>
    <phoneticPr fontId="2"/>
  </si>
  <si>
    <t>PDCA</t>
    <phoneticPr fontId="2"/>
  </si>
  <si>
    <t>環境審議会による答申、市民・事業者アンケート調査、パブリックコメント、活動者ヒアリング、市民ワークショップ</t>
    <phoneticPr fontId="2"/>
  </si>
  <si>
    <t>コベネフィット</t>
  </si>
  <si>
    <t>あり</t>
  </si>
  <si>
    <t>なし</t>
    <phoneticPr fontId="2"/>
  </si>
  <si>
    <t>措置リスト・優先順位・進捗状況</t>
    <rPh sb="0" eb="2">
      <t>ソチ</t>
    </rPh>
    <rPh sb="6" eb="8">
      <t>ユウセン</t>
    </rPh>
    <rPh sb="8" eb="10">
      <t>ジュンイ</t>
    </rPh>
    <rPh sb="11" eb="13">
      <t>シンチョク</t>
    </rPh>
    <rPh sb="13" eb="15">
      <t>ジョウキョウ</t>
    </rPh>
    <phoneticPr fontId="2"/>
  </si>
  <si>
    <t>１．緩和策</t>
    <rPh sb="2" eb="5">
      <t>カンワサク</t>
    </rPh>
    <phoneticPr fontId="2"/>
  </si>
  <si>
    <t>優先順位があれば、順位を選択してください。</t>
    <rPh sb="0" eb="2">
      <t>ユウセン</t>
    </rPh>
    <rPh sb="2" eb="4">
      <t>ジュンイ</t>
    </rPh>
    <rPh sb="9" eb="11">
      <t>ジュンイ</t>
    </rPh>
    <rPh sb="12" eb="14">
      <t>センタク</t>
    </rPh>
    <phoneticPr fontId="2"/>
  </si>
  <si>
    <t>表4-2</t>
    <rPh sb="0" eb="1">
      <t>ヒョウ</t>
    </rPh>
    <phoneticPr fontId="2"/>
  </si>
  <si>
    <t>分野
(温対法の実行計画（区域施策編）の対策分野)</t>
  </si>
  <si>
    <t>措置名</t>
    <rPh sb="0" eb="2">
      <t>ソチ</t>
    </rPh>
    <rPh sb="2" eb="3">
      <t>メイ</t>
    </rPh>
    <phoneticPr fontId="2"/>
  </si>
  <si>
    <t>措置の優先順位</t>
    <rPh sb="0" eb="2">
      <t>ソチ</t>
    </rPh>
    <rPh sb="3" eb="5">
      <t>ユウセン</t>
    </rPh>
    <rPh sb="5" eb="7">
      <t>ジュンイ</t>
    </rPh>
    <phoneticPr fontId="2"/>
  </si>
  <si>
    <t>進捗率（％）</t>
    <rPh sb="0" eb="2">
      <t>シンチョク</t>
    </rPh>
    <rPh sb="2" eb="3">
      <t>リツ</t>
    </rPh>
    <phoneticPr fontId="2"/>
  </si>
  <si>
    <t>完了</t>
    <rPh sb="0" eb="2">
      <t>カンリョウ</t>
    </rPh>
    <phoneticPr fontId="2"/>
  </si>
  <si>
    <t>進行中</t>
    <rPh sb="0" eb="3">
      <t>シンコウチュウ</t>
    </rPh>
    <phoneticPr fontId="2"/>
  </si>
  <si>
    <t>延期</t>
    <rPh sb="0" eb="2">
      <t>エンキ</t>
    </rPh>
    <phoneticPr fontId="2"/>
  </si>
  <si>
    <t>未着手</t>
    <rPh sb="0" eb="3">
      <t>ミチャクシュ</t>
    </rPh>
    <phoneticPr fontId="2"/>
  </si>
  <si>
    <t>記述</t>
    <rPh sb="0" eb="2">
      <t>キジュツ</t>
    </rPh>
    <phoneticPr fontId="2"/>
  </si>
  <si>
    <t>1番~5番を選択</t>
    <rPh sb="1" eb="2">
      <t>バン</t>
    </rPh>
    <rPh sb="4" eb="5">
      <t>バン</t>
    </rPh>
    <rPh sb="6" eb="8">
      <t>センタク</t>
    </rPh>
    <phoneticPr fontId="2"/>
  </si>
  <si>
    <t>地域の再エネ利用促進</t>
    <rPh sb="0" eb="2">
      <t>チイキ</t>
    </rPh>
    <rPh sb="3" eb="4">
      <t>サイ</t>
    </rPh>
    <rPh sb="6" eb="8">
      <t>リヨウ</t>
    </rPh>
    <rPh sb="8" eb="10">
      <t>ソクシン</t>
    </rPh>
    <phoneticPr fontId="2"/>
  </si>
  <si>
    <t>エネルギーの地産地消の仕組みづくり</t>
    <phoneticPr fontId="2"/>
  </si>
  <si>
    <t>再生可能エネルギーの普及促進</t>
    <phoneticPr fontId="2"/>
  </si>
  <si>
    <t>温室効果ガス排出の少ない製品・
サービスの利用促進</t>
    <rPh sb="0" eb="2">
      <t>オンシツ</t>
    </rPh>
    <rPh sb="2" eb="4">
      <t>コウカ</t>
    </rPh>
    <rPh sb="6" eb="8">
      <t>ハイシュツ</t>
    </rPh>
    <rPh sb="9" eb="10">
      <t>スク</t>
    </rPh>
    <rPh sb="12" eb="14">
      <t>セイヒン</t>
    </rPh>
    <rPh sb="21" eb="23">
      <t>リヨウ</t>
    </rPh>
    <rPh sb="23" eb="25">
      <t>ソクシン</t>
    </rPh>
    <phoneticPr fontId="2"/>
  </si>
  <si>
    <t>住宅等のスマート化</t>
    <rPh sb="0" eb="2">
      <t>ジュウタク</t>
    </rPh>
    <rPh sb="2" eb="3">
      <t>トウ</t>
    </rPh>
    <rPh sb="8" eb="9">
      <t>カ</t>
    </rPh>
    <phoneticPr fontId="2"/>
  </si>
  <si>
    <t>環境配慮行動の促進</t>
    <phoneticPr fontId="2"/>
  </si>
  <si>
    <t>都市機能の集約化、
公共交通、緑化等の推進</t>
    <rPh sb="0" eb="2">
      <t>トシ</t>
    </rPh>
    <rPh sb="2" eb="4">
      <t>キノウ</t>
    </rPh>
    <rPh sb="5" eb="8">
      <t>シュウヤクカ</t>
    </rPh>
    <rPh sb="10" eb="12">
      <t>コウキョウ</t>
    </rPh>
    <rPh sb="12" eb="14">
      <t>コウツウ</t>
    </rPh>
    <rPh sb="15" eb="17">
      <t>リョッカ</t>
    </rPh>
    <rPh sb="17" eb="18">
      <t>トウ</t>
    </rPh>
    <rPh sb="19" eb="21">
      <t>スイシン</t>
    </rPh>
    <phoneticPr fontId="2"/>
  </si>
  <si>
    <t>次世代型低炭素交通システムの導入</t>
    <rPh sb="0" eb="3">
      <t>ジセダイ</t>
    </rPh>
    <phoneticPr fontId="2"/>
  </si>
  <si>
    <t>先進的な交通インフラの導入</t>
    <phoneticPr fontId="2"/>
  </si>
  <si>
    <t>地域資源循環</t>
    <rPh sb="0" eb="2">
      <t>チイキ</t>
    </rPh>
    <rPh sb="2" eb="4">
      <t>シゲン</t>
    </rPh>
    <rPh sb="4" eb="6">
      <t>ジュンカン</t>
    </rPh>
    <phoneticPr fontId="2"/>
  </si>
  <si>
    <t>２. 適応策</t>
    <rPh sb="3" eb="5">
      <t>テキオウ</t>
    </rPh>
    <rPh sb="5" eb="6">
      <t>サク</t>
    </rPh>
    <phoneticPr fontId="2"/>
  </si>
  <si>
    <t>優先順位があれば、順位を選択してください。</t>
  </si>
  <si>
    <t>表4-3</t>
    <rPh sb="0" eb="1">
      <t>ヒョウ</t>
    </rPh>
    <phoneticPr fontId="2"/>
  </si>
  <si>
    <t>農林水産</t>
    <rPh sb="0" eb="2">
      <t>ノウリン</t>
    </rPh>
    <rPh sb="2" eb="4">
      <t>スイサン</t>
    </rPh>
    <phoneticPr fontId="2"/>
  </si>
  <si>
    <t>水環境・水資源</t>
    <rPh sb="0" eb="1">
      <t>ミズ</t>
    </rPh>
    <rPh sb="1" eb="3">
      <t>カンキョウ</t>
    </rPh>
    <rPh sb="4" eb="5">
      <t>ミズ</t>
    </rPh>
    <rPh sb="5" eb="7">
      <t>シゲン</t>
    </rPh>
    <phoneticPr fontId="2"/>
  </si>
  <si>
    <t>自然生態系</t>
    <rPh sb="0" eb="2">
      <t>シゼン</t>
    </rPh>
    <rPh sb="2" eb="5">
      <t>セイタイケイ</t>
    </rPh>
    <phoneticPr fontId="2"/>
  </si>
  <si>
    <t>自然災害・沿岸域</t>
    <rPh sb="0" eb="2">
      <t>シゼン</t>
    </rPh>
    <rPh sb="2" eb="4">
      <t>サイガイ</t>
    </rPh>
    <rPh sb="5" eb="8">
      <t>エンガンイキ</t>
    </rPh>
    <phoneticPr fontId="2"/>
  </si>
  <si>
    <t>健康</t>
    <rPh sb="0" eb="2">
      <t>ケンコウ</t>
    </rPh>
    <phoneticPr fontId="2"/>
  </si>
  <si>
    <t>産業・経済活動</t>
    <rPh sb="0" eb="2">
      <t>サンギョウ</t>
    </rPh>
    <rPh sb="3" eb="5">
      <t>ケイザイ</t>
    </rPh>
    <rPh sb="5" eb="7">
      <t>カツドウ</t>
    </rPh>
    <phoneticPr fontId="2"/>
  </si>
  <si>
    <t>国民生活・都市生活</t>
    <rPh sb="0" eb="2">
      <t>コクミン</t>
    </rPh>
    <rPh sb="2" eb="4">
      <t>セイカツ</t>
    </rPh>
    <rPh sb="5" eb="7">
      <t>トシ</t>
    </rPh>
    <rPh sb="7" eb="9">
      <t>セイカツ</t>
    </rPh>
    <phoneticPr fontId="2"/>
  </si>
  <si>
    <t>3. 措置</t>
    <rPh sb="3" eb="5">
      <t>ソチ</t>
    </rPh>
    <phoneticPr fontId="2"/>
  </si>
  <si>
    <r>
      <t>緩和、適応で</t>
    </r>
    <r>
      <rPr>
        <b/>
        <sz val="12"/>
        <rFont val="Meiryo UI"/>
        <family val="2"/>
        <charset val="128"/>
      </rPr>
      <t>それぞれ3つ程度</t>
    </r>
    <r>
      <rPr>
        <sz val="12"/>
        <rFont val="Meiryo UI"/>
        <family val="2"/>
        <charset val="128"/>
      </rPr>
      <t>の措置を報告します。必須の項目であっても、わかるところだけで結構です。</t>
    </r>
    <r>
      <rPr>
        <b/>
        <sz val="12"/>
        <color rgb="FFC00000"/>
        <rFont val="Meiryo UI"/>
        <family val="2"/>
        <charset val="128"/>
      </rPr>
      <t>現在、表示されている情報は、入力の例ですので、削除してください。</t>
    </r>
  </si>
  <si>
    <t>表4-4-1</t>
    <rPh sb="0" eb="1">
      <t>ヒョウ</t>
    </rPh>
    <phoneticPr fontId="2"/>
  </si>
  <si>
    <t>新規/継続等　（選択）</t>
    <rPh sb="0" eb="2">
      <t>シンキ</t>
    </rPh>
    <rPh sb="3" eb="5">
      <t>ケイゾク</t>
    </rPh>
    <rPh sb="5" eb="6">
      <t>トウ</t>
    </rPh>
    <rPh sb="8" eb="10">
      <t>センタク</t>
    </rPh>
    <phoneticPr fontId="2"/>
  </si>
  <si>
    <t>新規</t>
    <rPh sb="0" eb="2">
      <t>シンキ</t>
    </rPh>
    <phoneticPr fontId="2"/>
  </si>
  <si>
    <t>措置のタイプ　（選択）</t>
    <rPh sb="0" eb="2">
      <t>ソチ</t>
    </rPh>
    <rPh sb="8" eb="10">
      <t>センタク</t>
    </rPh>
    <phoneticPr fontId="2"/>
  </si>
  <si>
    <t>措置名　（記述）</t>
    <rPh sb="0" eb="2">
      <t>ソチ</t>
    </rPh>
    <rPh sb="2" eb="3">
      <t>メイ</t>
    </rPh>
    <rPh sb="5" eb="7">
      <t>キジュツ</t>
    </rPh>
    <phoneticPr fontId="2"/>
  </si>
  <si>
    <t>実施主体　（記述）</t>
    <rPh sb="0" eb="2">
      <t>ジッシ</t>
    </rPh>
    <rPh sb="2" eb="4">
      <t>シュタイ</t>
    </rPh>
    <phoneticPr fontId="2"/>
  </si>
  <si>
    <t>市、民間事業者（地域新電力含む）</t>
    <rPh sb="0" eb="1">
      <t>シ</t>
    </rPh>
    <rPh sb="2" eb="4">
      <t>ミンカン</t>
    </rPh>
    <rPh sb="4" eb="7">
      <t>ジギョウシャ</t>
    </rPh>
    <rPh sb="8" eb="10">
      <t>チイキ</t>
    </rPh>
    <rPh sb="10" eb="11">
      <t>シン</t>
    </rPh>
    <rPh sb="11" eb="13">
      <t>デンリョク</t>
    </rPh>
    <rPh sb="13" eb="14">
      <t>フク</t>
    </rPh>
    <phoneticPr fontId="2"/>
  </si>
  <si>
    <t>措置の概要　（記述）</t>
    <rPh sb="0" eb="2">
      <t>ソチ</t>
    </rPh>
    <rPh sb="3" eb="5">
      <t>ガイヨウ</t>
    </rPh>
    <phoneticPr fontId="2"/>
  </si>
  <si>
    <t>地域内のエネルギー需給モデルの検討、地域内のエネルギーの効率的な活用に向けたシステム構築実証、工場廃熱・下水熱等の未利用エネルギーの有効活用等を進め、エネルギーの地産地消の仕組みづくりを進めます。</t>
    <phoneticPr fontId="2"/>
  </si>
  <si>
    <t>措置のタイムフレーム　（記述）</t>
    <rPh sb="0" eb="2">
      <t>ソチ</t>
    </rPh>
    <phoneticPr fontId="2"/>
  </si>
  <si>
    <t>開始時期</t>
    <rPh sb="0" eb="2">
      <t>カイシ</t>
    </rPh>
    <rPh sb="2" eb="4">
      <t>ジキ</t>
    </rPh>
    <phoneticPr fontId="2"/>
  </si>
  <si>
    <t>終了時期</t>
    <rPh sb="0" eb="2">
      <t>シュウリョウ</t>
    </rPh>
    <rPh sb="2" eb="4">
      <t>ジキ</t>
    </rPh>
    <phoneticPr fontId="2"/>
  </si>
  <si>
    <t>実施状況　（選択）</t>
    <rPh sb="0" eb="2">
      <t>ジッシ</t>
    </rPh>
    <rPh sb="2" eb="4">
      <t>ジョウキョウ</t>
    </rPh>
    <rPh sb="6" eb="8">
      <t>センタク</t>
    </rPh>
    <phoneticPr fontId="2"/>
  </si>
  <si>
    <t>実施中</t>
    <rPh sb="0" eb="2">
      <t>ジッシ</t>
    </rPh>
    <rPh sb="2" eb="3">
      <t>チュウ</t>
    </rPh>
    <phoneticPr fontId="2"/>
  </si>
  <si>
    <t>措置の目標　（記述）</t>
    <rPh sb="0" eb="2">
      <t>ソチ</t>
    </rPh>
    <rPh sb="3" eb="5">
      <t>モクヒョウ</t>
    </rPh>
    <phoneticPr fontId="2"/>
  </si>
  <si>
    <t>地域にあるエネルギーの利活用を積極的に進め、エネルギーの地産地消を図る。</t>
    <phoneticPr fontId="2"/>
  </si>
  <si>
    <t>進捗状況管理指標　（記述）</t>
    <rPh sb="0" eb="2">
      <t>シンチョク</t>
    </rPh>
    <rPh sb="2" eb="4">
      <t>ジョウキョウ</t>
    </rPh>
    <rPh sb="4" eb="6">
      <t>カンリ</t>
    </rPh>
    <rPh sb="6" eb="8">
      <t>シヒョウ</t>
    </rPh>
    <phoneticPr fontId="2"/>
  </si>
  <si>
    <t>エネルギー地産地消の仕組みの構築</t>
    <phoneticPr fontId="2"/>
  </si>
  <si>
    <t>ステークホルダー参画</t>
    <rPh sb="8" eb="10">
      <t>サンカク</t>
    </rPh>
    <phoneticPr fontId="2"/>
  </si>
  <si>
    <t>（主なものを選択）</t>
    <rPh sb="1" eb="2">
      <t>オモ</t>
    </rPh>
    <rPh sb="6" eb="8">
      <t>センタク</t>
    </rPh>
    <phoneticPr fontId="2"/>
  </si>
  <si>
    <t>資金調達戦略など</t>
    <rPh sb="0" eb="2">
      <t>シキン</t>
    </rPh>
    <rPh sb="2" eb="4">
      <t>チョウタツ</t>
    </rPh>
    <rPh sb="4" eb="6">
      <t>センリャク</t>
    </rPh>
    <phoneticPr fontId="2"/>
  </si>
  <si>
    <t>財源　（選択）</t>
    <rPh sb="0" eb="2">
      <t>ザイゲン</t>
    </rPh>
    <rPh sb="4" eb="6">
      <t>センタク</t>
    </rPh>
    <phoneticPr fontId="2"/>
  </si>
  <si>
    <t>投資額　（記述）</t>
    <rPh sb="0" eb="2">
      <t>トウシ</t>
    </rPh>
    <rPh sb="2" eb="3">
      <t>ガク</t>
    </rPh>
    <rPh sb="5" eb="7">
      <t>キジュツ</t>
    </rPh>
    <phoneticPr fontId="2"/>
  </si>
  <si>
    <t>円</t>
    <rPh sb="0" eb="1">
      <t>エン</t>
    </rPh>
    <phoneticPr fontId="2"/>
  </si>
  <si>
    <t>雇用者数（記述）</t>
    <rPh sb="0" eb="3">
      <t>コヨウシャ</t>
    </rPh>
    <rPh sb="3" eb="4">
      <t>スウ</t>
    </rPh>
    <rPh sb="5" eb="7">
      <t>キジュツ</t>
    </rPh>
    <phoneticPr fontId="2"/>
  </si>
  <si>
    <t>人</t>
    <rPh sb="0" eb="1">
      <t>ヒト</t>
    </rPh>
    <phoneticPr fontId="2"/>
  </si>
  <si>
    <t>実施のための政策手段（記述）</t>
    <rPh sb="0" eb="2">
      <t>ジッシ</t>
    </rPh>
    <rPh sb="6" eb="8">
      <t>セイサク</t>
    </rPh>
    <rPh sb="8" eb="10">
      <t>シュダン</t>
    </rPh>
    <rPh sb="11" eb="13">
      <t>キジュツ</t>
    </rPh>
    <phoneticPr fontId="2"/>
  </si>
  <si>
    <t>エネルギー供給の仕組みづくり、地域エネルギーマネジメントの推進、未利用エネルギーの有効活用</t>
    <phoneticPr fontId="2"/>
  </si>
  <si>
    <t>効果予測（緩和のみ、記述）</t>
    <rPh sb="0" eb="2">
      <t>コウカ</t>
    </rPh>
    <rPh sb="2" eb="4">
      <t>ヨソク</t>
    </rPh>
    <rPh sb="5" eb="7">
      <t>カンワ</t>
    </rPh>
    <rPh sb="10" eb="12">
      <t>キジュツ</t>
    </rPh>
    <phoneticPr fontId="2"/>
  </si>
  <si>
    <t>省エネ量</t>
    <rPh sb="0" eb="1">
      <t>ショウ</t>
    </rPh>
    <rPh sb="3" eb="4">
      <t>リョウ</t>
    </rPh>
    <phoneticPr fontId="2"/>
  </si>
  <si>
    <t>GJ/年</t>
    <rPh sb="3" eb="4">
      <t>ネン</t>
    </rPh>
    <phoneticPr fontId="2"/>
  </si>
  <si>
    <t>再エネ量</t>
    <rPh sb="0" eb="1">
      <t>サイ</t>
    </rPh>
    <rPh sb="3" eb="4">
      <t>リョウ</t>
    </rPh>
    <phoneticPr fontId="2"/>
  </si>
  <si>
    <r>
      <t>CO</t>
    </r>
    <r>
      <rPr>
        <sz val="9"/>
        <rFont val="Meiryo UI"/>
        <family val="3"/>
        <charset val="128"/>
      </rPr>
      <t>2</t>
    </r>
    <r>
      <rPr>
        <sz val="12"/>
        <rFont val="Meiryo UI"/>
        <family val="2"/>
        <charset val="128"/>
      </rPr>
      <t>削減量</t>
    </r>
    <rPh sb="3" eb="5">
      <t>サクゲン</t>
    </rPh>
    <rPh sb="5" eb="6">
      <t>リョウ</t>
    </rPh>
    <phoneticPr fontId="2"/>
  </si>
  <si>
    <t>二酸化炭素換算t/年</t>
    <rPh sb="0" eb="3">
      <t>ニサンカ</t>
    </rPh>
    <rPh sb="3" eb="5">
      <t>タンソ</t>
    </rPh>
    <rPh sb="5" eb="7">
      <t>カンサン</t>
    </rPh>
    <rPh sb="9" eb="10">
      <t>ネン</t>
    </rPh>
    <phoneticPr fontId="2"/>
  </si>
  <si>
    <t>表4-4-2</t>
    <rPh sb="0" eb="1">
      <t>ヒョウ</t>
    </rPh>
    <phoneticPr fontId="2"/>
  </si>
  <si>
    <t>住宅等のスマート化</t>
    <phoneticPr fontId="2"/>
  </si>
  <si>
    <t>市、市民、事業者</t>
    <rPh sb="0" eb="1">
      <t>シ</t>
    </rPh>
    <rPh sb="2" eb="4">
      <t>シミン</t>
    </rPh>
    <rPh sb="5" eb="8">
      <t>ジギョウシャ</t>
    </rPh>
    <phoneticPr fontId="2"/>
  </si>
  <si>
    <t>スマートハウスの普及促進、○○市版環境減税（スマートハウス減税）、エコライフに関する相談・助言などを通じて、住宅等のスマート化を促進し、暮らしの低炭素化を図る。</t>
    <phoneticPr fontId="2"/>
  </si>
  <si>
    <r>
      <t>家庭での生活や自動車に伴うCO</t>
    </r>
    <r>
      <rPr>
        <sz val="9"/>
        <rFont val="Meiryo UI"/>
        <family val="3"/>
        <charset val="128"/>
      </rPr>
      <t>2</t>
    </r>
    <r>
      <rPr>
        <sz val="12"/>
        <rFont val="Meiryo UI"/>
        <family val="2"/>
        <charset val="128"/>
      </rPr>
      <t>を減らし、低炭素型の暮らしの定着や低炭素型交通システムの確立を目指します。</t>
    </r>
    <phoneticPr fontId="2"/>
  </si>
  <si>
    <t>スマートハウス支援件数（累計）</t>
    <phoneticPr fontId="2"/>
  </si>
  <si>
    <t>スマートハウスの普及促進、スマートハウス減税、〇〇エコライフセンターにおける相談・助言、省エネ家電・製品への買換え促進</t>
    <phoneticPr fontId="2"/>
  </si>
  <si>
    <t>未開始</t>
    <rPh sb="0" eb="1">
      <t>ミ</t>
    </rPh>
    <rPh sb="1" eb="3">
      <t>カイシ</t>
    </rPh>
    <phoneticPr fontId="2"/>
  </si>
  <si>
    <t>実施中</t>
    <rPh sb="0" eb="3">
      <t>ジッシチュウ</t>
    </rPh>
    <phoneticPr fontId="2"/>
  </si>
  <si>
    <t>表4-4-3</t>
    <rPh sb="0" eb="1">
      <t>ヒョウ</t>
    </rPh>
    <phoneticPr fontId="2"/>
  </si>
  <si>
    <t>ステークホルダー参画</t>
  </si>
  <si>
    <t>表4-4-4</t>
    <rPh sb="0" eb="1">
      <t>ヒョウ</t>
    </rPh>
    <phoneticPr fontId="2"/>
  </si>
  <si>
    <t>表4-4-5</t>
    <rPh sb="0" eb="1">
      <t>ヒョウ</t>
    </rPh>
    <phoneticPr fontId="2"/>
  </si>
  <si>
    <t>財源　（選択）</t>
  </si>
  <si>
    <t>表4-4-6</t>
    <rPh sb="0" eb="1">
      <t>ヒョウ</t>
    </rPh>
    <phoneticPr fontId="2"/>
  </si>
  <si>
    <t>エネルギーアクセス・エネルギー貧困</t>
    <rPh sb="15" eb="17">
      <t>ヒンコン</t>
    </rPh>
    <phoneticPr fontId="2"/>
  </si>
  <si>
    <t>表５．必須のグローバル指標（付録A）</t>
    <rPh sb="0" eb="1">
      <t>ヒョウ</t>
    </rPh>
    <phoneticPr fontId="2"/>
  </si>
  <si>
    <t>必須</t>
  </si>
  <si>
    <t>「エネルギーアクセス・エネルギー貧困」は、地域／国ごとに３つの属性の中から選択して回答します。日本の場合は、属性「持続可能なエネルギーへのアクセス」としています。他の属性の指標への回答は「推奨」としています。</t>
    <rPh sb="16" eb="18">
      <t>ヒンコン</t>
    </rPh>
    <rPh sb="21" eb="23">
      <t>チイキ</t>
    </rPh>
    <rPh sb="24" eb="25">
      <t>クニ</t>
    </rPh>
    <rPh sb="31" eb="33">
      <t>ゾクセイ</t>
    </rPh>
    <rPh sb="34" eb="35">
      <t>ナカ</t>
    </rPh>
    <rPh sb="37" eb="39">
      <t>センタク</t>
    </rPh>
    <rPh sb="41" eb="43">
      <t>カイトウ</t>
    </rPh>
    <rPh sb="47" eb="49">
      <t>ニホン</t>
    </rPh>
    <rPh sb="50" eb="52">
      <t>バアイ</t>
    </rPh>
    <rPh sb="54" eb="56">
      <t>ゾクセイ</t>
    </rPh>
    <rPh sb="57" eb="61">
      <t>ジゾクカノウ</t>
    </rPh>
    <rPh sb="81" eb="82">
      <t>ホカ</t>
    </rPh>
    <rPh sb="83" eb="85">
      <t>ゾクセイ</t>
    </rPh>
    <rPh sb="86" eb="88">
      <t>シヒョウ</t>
    </rPh>
    <rPh sb="90" eb="92">
      <t>カイトウ</t>
    </rPh>
    <rPh sb="94" eb="96">
      <t>スイショウ</t>
    </rPh>
    <phoneticPr fontId="2"/>
  </si>
  <si>
    <t>属性</t>
  </si>
  <si>
    <t>指標</t>
  </si>
  <si>
    <t>対応する様式の選択肢</t>
  </si>
  <si>
    <t>数値入力</t>
  </si>
  <si>
    <r>
      <t>説明</t>
    </r>
    <r>
      <rPr>
        <sz val="14"/>
        <color rgb="FF000000"/>
        <rFont val="Meiryo UI"/>
        <family val="3"/>
        <charset val="128"/>
      </rPr>
      <t>（入力してください）</t>
    </r>
    <rPh sb="3" eb="5">
      <t>ニュウリョク</t>
    </rPh>
    <phoneticPr fontId="2"/>
  </si>
  <si>
    <t>既存の情報源/方法</t>
  </si>
  <si>
    <t>エネルギーの安定供給</t>
  </si>
  <si>
    <t>電力を利用できる自治体域内の人口または世帯の割合</t>
    <rPh sb="11" eb="12">
      <t>イキ</t>
    </rPh>
    <rPh sb="12" eb="13">
      <t>ナイ</t>
    </rPh>
    <phoneticPr fontId="2"/>
  </si>
  <si>
    <t>世帯の割合[%]または自治体の人口の割合[%]</t>
  </si>
  <si>
    <t>[単位選択]</t>
  </si>
  <si>
    <t>自治体は、オングリッドとオフグリッドの電力利用率を記述</t>
  </si>
  <si>
    <t>※日本国内では一般的に100％</t>
    <rPh sb="1" eb="3">
      <t>ニホン</t>
    </rPh>
    <rPh sb="3" eb="5">
      <t>コクナイ</t>
    </rPh>
    <rPh sb="7" eb="10">
      <t>イッパンテキ</t>
    </rPh>
    <phoneticPr fontId="2"/>
  </si>
  <si>
    <t>電力が使用可能な平均時間</t>
    <rPh sb="8" eb="10">
      <t>ヘイキン</t>
    </rPh>
    <phoneticPr fontId="2"/>
  </si>
  <si>
    <t>[時間/日] または [日/年]</t>
  </si>
  <si>
    <t>電力が利用できる（または逆に利用できない）時間の平均的な長さ。利用できない期間の場合は、CRF（共通報告枠組み）を参照。</t>
    <rPh sb="48" eb="50">
      <t>キョウツウ</t>
    </rPh>
    <rPh sb="50" eb="52">
      <t>ホウコク</t>
    </rPh>
    <rPh sb="52" eb="54">
      <t>ワクグミ</t>
    </rPh>
    <phoneticPr fontId="2"/>
  </si>
  <si>
    <t>※日本国内では一般的に、24時間/日、365日/年</t>
    <rPh sb="1" eb="3">
      <t>ニホン</t>
    </rPh>
    <rPh sb="3" eb="5">
      <t>コクナイ</t>
    </rPh>
    <rPh sb="7" eb="10">
      <t>イッパンテキ</t>
    </rPh>
    <rPh sb="14" eb="16">
      <t>ジカン</t>
    </rPh>
    <phoneticPr fontId="2"/>
  </si>
  <si>
    <t>一人当たりの年間平均エネルギー消費量</t>
    <phoneticPr fontId="2"/>
  </si>
  <si>
    <t>［kWh/年・人］または［GJ/年・人］</t>
  </si>
  <si>
    <r>
      <t>・インベントリデータ集：各市町村エネルギー消費量およびエネルギー起源CO</t>
    </r>
    <r>
      <rPr>
        <sz val="8"/>
        <color theme="1"/>
        <rFont val="Meiryo UI"/>
        <family val="2"/>
        <charset val="128"/>
      </rPr>
      <t>2</t>
    </r>
    <r>
      <rPr>
        <sz val="11"/>
        <color theme="1"/>
        <rFont val="Meiryo UI"/>
        <family val="2"/>
        <charset val="128"/>
      </rPr>
      <t>排出量の推移　(2013-2022年度データ)　</t>
    </r>
  </si>
  <si>
    <t xml:space="preserve">持続可能な
エネルギーへの
アクセス </t>
    <phoneticPr fontId="2"/>
  </si>
  <si>
    <t>自治体域内の再生可能エネルギー設備容量</t>
    <rPh sb="0" eb="3">
      <t>ジチタイ</t>
    </rPh>
    <rPh sb="3" eb="4">
      <t>イキ</t>
    </rPh>
    <rPh sb="15" eb="19">
      <t>セツビヨウリョウ</t>
    </rPh>
    <phoneticPr fontId="2"/>
  </si>
  <si>
    <t>[MW]（合計）</t>
  </si>
  <si>
    <t>再エネの種類（風力、水力、太陽光など）ごとに集計した値を回答</t>
    <rPh sb="0" eb="1">
      <t>サイ</t>
    </rPh>
    <rPh sb="28" eb="30">
      <t>カイトウ</t>
    </rPh>
    <phoneticPr fontId="2"/>
  </si>
  <si>
    <t>・地元の電力会社/エネルギー当局
・エネ庁「なっとく再エネ」（FIT電源のみ）
https://www.fit-portal.go.jp/PublicInfoSummary</t>
    <phoneticPr fontId="2"/>
  </si>
  <si>
    <t>[MW]</t>
  </si>
  <si>
    <t>　　太陽光</t>
  </si>
  <si>
    <t>　　風力</t>
    <rPh sb="2" eb="4">
      <t>フウリョク</t>
    </rPh>
    <phoneticPr fontId="2"/>
  </si>
  <si>
    <t>　　水力</t>
    <rPh sb="2" eb="4">
      <t>スイリョク</t>
    </rPh>
    <phoneticPr fontId="2"/>
  </si>
  <si>
    <t>　　中小水力</t>
    <rPh sb="2" eb="6">
      <t>チュウショウスイリョク</t>
    </rPh>
    <phoneticPr fontId="2"/>
  </si>
  <si>
    <t>　　バイオマス</t>
    <phoneticPr fontId="2"/>
  </si>
  <si>
    <t>　　その他（記入してください）</t>
    <rPh sb="4" eb="5">
      <t>タ</t>
    </rPh>
    <rPh sb="6" eb="8">
      <t>キニュウ</t>
    </rPh>
    <phoneticPr fontId="2"/>
  </si>
  <si>
    <r>
      <t>自治体域内で再生可能エネルギー源から生産された総エネルギー量</t>
    </r>
    <r>
      <rPr>
        <sz val="11"/>
        <color theme="9" tint="-0.499984740745262"/>
        <rFont val="Meiryo UI"/>
        <family val="2"/>
        <charset val="128"/>
      </rPr>
      <t/>
    </r>
  </si>
  <si>
    <t>・地元の電力会社/エネルギー当局
・インベントリデータ集：エネルギー生産量（再エネ）（2013年度～2022年度）（xlsx形式：2MB）（2024/7/23更新）（FIT電源のみ）</t>
    <phoneticPr fontId="2"/>
  </si>
  <si>
    <t>再生可能エネルギーによるエネルギー消費量</t>
    <phoneticPr fontId="2"/>
  </si>
  <si>
    <t>[MWh]</t>
  </si>
  <si>
    <t>自治体域内で使用されるグリーン電力の購入に使用されるPPAまたはその他のスキームに関する情報を回答</t>
    <rPh sb="3" eb="4">
      <t>イキ</t>
    </rPh>
    <rPh sb="47" eb="49">
      <t>カイトウ</t>
    </rPh>
    <phoneticPr fontId="2"/>
  </si>
  <si>
    <r>
      <t>・地元の電力会社/エネルギー当局
・インベントリデータ集：各市町村エネルギー消費量およびエネルギー起源CO</t>
    </r>
    <r>
      <rPr>
        <sz val="8"/>
        <color theme="1"/>
        <rFont val="Meiryo UI"/>
        <family val="2"/>
        <charset val="128"/>
      </rPr>
      <t>2</t>
    </r>
    <r>
      <rPr>
        <sz val="11"/>
        <color theme="1"/>
        <rFont val="Meiryo UI"/>
        <family val="2"/>
        <charset val="128"/>
      </rPr>
      <t>排出量の推移　(2013-2022年度データ)</t>
    </r>
  </si>
  <si>
    <t>自治体域内で消費される熱エネルギー（熱および冷熱）の資源別割合</t>
    <rPh sb="18" eb="19">
      <t>ネツ</t>
    </rPh>
    <rPh sb="22" eb="24">
      <t>レイネツ</t>
    </rPh>
    <rPh sb="28" eb="29">
      <t>ベツ</t>
    </rPh>
    <rPh sb="29" eb="31">
      <t>ワリアイ</t>
    </rPh>
    <phoneticPr fontId="2"/>
  </si>
  <si>
    <t>熱エネルギー源ごとの割合[%]</t>
  </si>
  <si>
    <t>ー</t>
  </si>
  <si>
    <t>以下のそれぞれの資源別の割合:石炭、ガス、石油、バイオエネルギー（バイオマス、バイオ燃料）、地熱、太陽熱、廃棄物由来の熱（バイオマス成分を除く）</t>
    <rPh sb="10" eb="11">
      <t>ベツ</t>
    </rPh>
    <phoneticPr fontId="2"/>
  </si>
  <si>
    <t>・地方自治体/公益事業
・インベントリデータ集：エネルギー生産量（再エネ）（2013年度～2022年度）（xlsx形式：2MB）（2024/7/23更新）（FIT電源のみ）</t>
    <phoneticPr fontId="2"/>
  </si>
  <si>
    <t>[%]</t>
  </si>
  <si>
    <t>　　石炭</t>
    <rPh sb="2" eb="4">
      <t>セキタン</t>
    </rPh>
    <phoneticPr fontId="2"/>
  </si>
  <si>
    <t>　　ガス</t>
    <phoneticPr fontId="2"/>
  </si>
  <si>
    <t>　　石油</t>
    <rPh sb="2" eb="4">
      <t>セキユ</t>
    </rPh>
    <phoneticPr fontId="2"/>
  </si>
  <si>
    <t>　　バイオエネルギー（バイオマス、バイオ燃料）</t>
    <rPh sb="20" eb="22">
      <t>ネンリョウ</t>
    </rPh>
    <phoneticPr fontId="2"/>
  </si>
  <si>
    <t>　　地熱</t>
    <rPh sb="2" eb="4">
      <t>チネツ</t>
    </rPh>
    <phoneticPr fontId="2"/>
  </si>
  <si>
    <t>　　太陽熱</t>
    <rPh sb="2" eb="5">
      <t>タイヨウネツ</t>
    </rPh>
    <phoneticPr fontId="2"/>
  </si>
  <si>
    <t>　　廃棄物由来の熱（バイオマス成分を除く）</t>
    <rPh sb="2" eb="5">
      <t>ハイキブツ</t>
    </rPh>
    <rPh sb="5" eb="7">
      <t>ユライ</t>
    </rPh>
    <rPh sb="8" eb="9">
      <t>ネツ</t>
    </rPh>
    <rPh sb="15" eb="17">
      <t>セイブン</t>
    </rPh>
    <rPh sb="18" eb="19">
      <t>ノゾ</t>
    </rPh>
    <phoneticPr fontId="2"/>
  </si>
  <si>
    <t>　　その他（記入してください）</t>
  </si>
  <si>
    <t>クリーンな調理用燃料と技術を利用できる自治体域内の世帯の割合</t>
    <rPh sb="22" eb="23">
      <t>イキ</t>
    </rPh>
    <phoneticPr fontId="2"/>
  </si>
  <si>
    <t>[1 ～ 5]　から選択</t>
  </si>
  <si>
    <t>1: 10%未満
2: 10.01-30%
3: 30.01-50%
4: 50.01-75%
5: 75%以上</t>
  </si>
  <si>
    <t>・家計調査
※日本国内では一般的に約100％（都市ガス、LPG、電力）</t>
    <rPh sb="7" eb="9">
      <t>ニホン</t>
    </rPh>
    <rPh sb="9" eb="11">
      <t>コクナイ</t>
    </rPh>
    <rPh sb="13" eb="16">
      <t>イッパンテキ</t>
    </rPh>
    <rPh sb="17" eb="18">
      <t>ヤク</t>
    </rPh>
    <rPh sb="23" eb="25">
      <t>トシ</t>
    </rPh>
    <rPh sb="32" eb="34">
      <t>デンリョク</t>
    </rPh>
    <phoneticPr fontId="2"/>
  </si>
  <si>
    <t>手頃な価格の
エネルギーの
アクセス</t>
  </si>
  <si>
    <t>自治体域内で「エネルギー貧困」に直面している世帯または人口の割合
-----------------------
「エネルギー貧困」に用いられる閾値</t>
    <rPh sb="0" eb="3">
      <t>ジチタイ</t>
    </rPh>
    <rPh sb="3" eb="5">
      <t>イキナイ</t>
    </rPh>
    <phoneticPr fontId="2"/>
  </si>
  <si>
    <t>[%]
---------------------------------------------
- 収入の最大5%をエネルギーサービスに費やす
- 収入の最大10％をエネルギーサービスに費やす
- 収入の最大15％をエネルギーサービスに費やす
- 収入の最大20％以上をエネルギーサービスに費やす
- その他、具体的に記述してください。
- 自治体域内のエネルギー貧困を測定しない（NE）</t>
  </si>
  <si>
    <t>自治体は可能であれば、追加情報を提供することができます。</t>
    <phoneticPr fontId="2"/>
  </si>
  <si>
    <t>参考資料（一部の国のみ有効、英語）
https://www.aceee.org/research-report/u2006　
https://www.energypoverty.eu/indicators-data</t>
    <rPh sb="0" eb="4">
      <t>サンコウシリョウ</t>
    </rPh>
    <rPh sb="14" eb="16">
      <t>エイゴ</t>
    </rPh>
    <phoneticPr fontId="2"/>
  </si>
  <si>
    <t>Annex B. Global Non-mandatory Indicators　付録B．必須でないグローバル指標</t>
  </si>
  <si>
    <t>説明</t>
  </si>
  <si>
    <t xml:space="preserve">  安全なエネルギーへの
アクセス </t>
  </si>
  <si>
    <t>自治体内で消費されたが請求されていない電力（非技術的損失、違法接続）の推定される割合</t>
  </si>
  <si>
    <t>1: 5%未満
2: 5.01-10%
3: 10.01-25%
4: 25.01-50%
5: 50%以上</t>
  </si>
  <si>
    <t>電力供給会社や地元で実施される調査の可能性あり</t>
  </si>
  <si>
    <t>標準的な月（または年）の平均的な電力電力供給停止回数</t>
  </si>
  <si>
    <t xml:space="preserve">[回数/月] または [回数/年] </t>
  </si>
  <si>
    <t>停止は、停電、ネットワークの過負荷、電力容量の低下、極端な電圧の変動、その他を含みます。
署名者は、平均期間を示すか、または優位なものの数を示すこともできる（優位なものは現地で決定される）</t>
  </si>
  <si>
    <t>電力供給会社</t>
  </si>
  <si>
    <r>
      <t xml:space="preserve">一人当たりのエネルギー消費量の割合（%）
</t>
    </r>
    <r>
      <rPr>
        <sz val="11"/>
        <color theme="9" tint="-0.499984740745262"/>
        <rFont val="Meiryo UI"/>
        <family val="2"/>
        <charset val="128"/>
      </rPr>
      <t>インベントリデータ集：各市町村エネルギー消費量およびエネルギー起源CO2排出量の推移　(2013-2022年度データ)　</t>
    </r>
  </si>
  <si>
    <t>資源の消費量ではなく、割合を求めキャリア消費量を測定します。</t>
  </si>
  <si>
    <t>　　　・電気</t>
    <rPh sb="4" eb="6">
      <t>デンキ</t>
    </rPh>
    <phoneticPr fontId="2"/>
  </si>
  <si>
    <t>　　　・ガス（LPG）</t>
    <phoneticPr fontId="2"/>
  </si>
  <si>
    <t>　　　・ガス（都市ガス）</t>
    <rPh sb="7" eb="9">
      <t>トシ</t>
    </rPh>
    <phoneticPr fontId="2"/>
  </si>
  <si>
    <t>　　　・その他（　　　）</t>
    <rPh sb="6" eb="7">
      <t>ホカ</t>
    </rPh>
    <phoneticPr fontId="2"/>
  </si>
  <si>
    <t xml:space="preserve">  持続可能なエネルギーへの
アクセス </t>
  </si>
  <si>
    <r>
      <t xml:space="preserve">地域境界内の総設備エネルギー容量（再生可能エネルギーのみ）
</t>
    </r>
    <r>
      <rPr>
        <sz val="11"/>
        <color theme="9" tint="-0.499984740745262"/>
        <rFont val="Meiryo UI"/>
        <family val="2"/>
        <charset val="128"/>
      </rPr>
      <t>エネ庁「なっとく再エネ」（FIT電源のみ）
https://www.fit-portal.go.jp/PublicInfoSummary</t>
    </r>
  </si>
  <si>
    <t>[MW], 集計不能の可能性
非再生可能エネルギーは必須ではありません（あるいは別の場所に含まれます）が、再生可能エネルギー源のセグメントは必須です（以下3つの指標を参照）</t>
  </si>
  <si>
    <t>署名者は、自主的にすべての種類のエネルギー源を含む完全な集計を提供することができます。</t>
  </si>
  <si>
    <t>地元の電力会社/エネルギー当局</t>
  </si>
  <si>
    <t>地域のエネルギー効率化プログラムの数</t>
  </si>
  <si>
    <t>[数(自治体内)]</t>
  </si>
  <si>
    <t>サハラ以南アフリカ署名者は地域指標（再生可能エネルギーに対する金融・規制上のインセンティブ）に対して回答する可能性があります。</t>
  </si>
  <si>
    <t>地方自治体</t>
  </si>
  <si>
    <t>地域の再生可能エネルギープログラムの数</t>
  </si>
  <si>
    <t>[数 (自治体内)]</t>
  </si>
  <si>
    <t>サハラ以南アフリカの署名者は、地域指標（再生可能エネルギーに対する金融・規制上のインセンティブ）に対して回答する可能性があります。</t>
  </si>
  <si>
    <t>手事な価格のエネルギーの
アクセス</t>
  </si>
  <si>
    <t>冷暖房の不快感を経験したことのある自治体内の世帯の割合</t>
  </si>
  <si>
    <t>定性的
1: 5%未満
2: 5.01-10%
3: 10.01-25%
4: 25.01-50%
5: 50%以上</t>
  </si>
  <si>
    <t>家計調査</t>
  </si>
  <si>
    <t>地域レベルでのクリーンエネルギー投資のうち、低・中所得世帯へ投資された割合</t>
  </si>
  <si>
    <t>この指標は、公平性の観点から、クリーンエネルギーがどの程度までアクセスが可能かを測定するのに役立ちます。</t>
  </si>
  <si>
    <t>グリーン電力の価格</t>
  </si>
  <si>
    <t>価格/kWh</t>
  </si>
  <si>
    <t>1kWhあたりのグリーン電力の平均価格
詳しくはガイダンスノートをご覧ください</t>
  </si>
  <si>
    <t>インベントリデータ年の有効期間</t>
  </si>
  <si>
    <t>緑色のセルは、当該報告年において有効と認められるインベントリデータ年（最新）を示しています。</t>
  </si>
  <si>
    <t>インベントリデータ年</t>
  </si>
  <si>
    <t>報告年</t>
  </si>
  <si>
    <t>【目標種別】</t>
    <rPh sb="1" eb="3">
      <t>モクヒョウ</t>
    </rPh>
    <rPh sb="3" eb="5">
      <t>シュベツ</t>
    </rPh>
    <phoneticPr fontId="2"/>
  </si>
  <si>
    <t>【影響のレベル】</t>
  </si>
  <si>
    <t>【❶（自然災害、健康など）】</t>
  </si>
  <si>
    <t>【❷（気温、降水量）】</t>
  </si>
  <si>
    <t>【】</t>
  </si>
  <si>
    <t>【②  ①をもたらす】</t>
  </si>
  <si>
    <t>【④ 適応力の要素】</t>
  </si>
  <si>
    <t>【⑤ 適応力の評価】</t>
  </si>
  <si>
    <t>【⑥ 脆弱なグループ】</t>
  </si>
  <si>
    <t>措置の優先順位</t>
  </si>
  <si>
    <t>財源</t>
  </si>
  <si>
    <t>基準年度排出量目標</t>
    <phoneticPr fontId="2"/>
  </si>
  <si>
    <t>直ちに</t>
    <rPh sb="0" eb="1">
      <t>タダ</t>
    </rPh>
    <phoneticPr fontId="2"/>
  </si>
  <si>
    <t>極端な降水</t>
    <rPh sb="0" eb="2">
      <t>キョクタン</t>
    </rPh>
    <rPh sb="3" eb="5">
      <t>コウスイ</t>
    </rPh>
    <phoneticPr fontId="2"/>
  </si>
  <si>
    <t>大きく増加</t>
    <rPh sb="0" eb="1">
      <t>オオ</t>
    </rPh>
    <rPh sb="3" eb="5">
      <t>ゾウカ</t>
    </rPh>
    <phoneticPr fontId="2"/>
  </si>
  <si>
    <t>医療施設へのアクセス</t>
    <rPh sb="0" eb="4">
      <t>イリョウシセツ</t>
    </rPh>
    <phoneticPr fontId="2"/>
  </si>
  <si>
    <t>相乗効果</t>
    <rPh sb="0" eb="2">
      <t>ソウジョウ</t>
    </rPh>
    <rPh sb="2" eb="4">
      <t>コウカ</t>
    </rPh>
    <phoneticPr fontId="2"/>
  </si>
  <si>
    <t>あり</t>
    <phoneticPr fontId="2"/>
  </si>
  <si>
    <t>地元企業</t>
    <rPh sb="0" eb="2">
      <t>ジモト</t>
    </rPh>
    <rPh sb="2" eb="4">
      <t>キギョウ</t>
    </rPh>
    <phoneticPr fontId="2"/>
  </si>
  <si>
    <t>自前</t>
    <rPh sb="0" eb="2">
      <t>ジマエ</t>
    </rPh>
    <phoneticPr fontId="2"/>
  </si>
  <si>
    <t>基準年度原単位目標</t>
  </si>
  <si>
    <t>減少</t>
    <rPh sb="0" eb="2">
      <t>ゲンショウ</t>
    </rPh>
    <phoneticPr fontId="2"/>
  </si>
  <si>
    <t>短期（2025まで）</t>
    <rPh sb="0" eb="2">
      <t>タンキ</t>
    </rPh>
    <phoneticPr fontId="2"/>
  </si>
  <si>
    <t>〇</t>
    <phoneticPr fontId="2"/>
  </si>
  <si>
    <t>少し増加</t>
    <rPh sb="0" eb="1">
      <t>スコ</t>
    </rPh>
    <rPh sb="2" eb="4">
      <t>ゾウカ</t>
    </rPh>
    <phoneticPr fontId="2"/>
  </si>
  <si>
    <t>モンスーン</t>
  </si>
  <si>
    <t>教育施設へのアクセス</t>
    <rPh sb="0" eb="2">
      <t>キョウイク</t>
    </rPh>
    <rPh sb="2" eb="4">
      <t>シセツ</t>
    </rPh>
    <phoneticPr fontId="2"/>
  </si>
  <si>
    <t>審議会</t>
    <rPh sb="0" eb="3">
      <t>シンギカイ</t>
    </rPh>
    <phoneticPr fontId="2"/>
  </si>
  <si>
    <t>可能ではない</t>
    <rPh sb="0" eb="2">
      <t>カノウ</t>
    </rPh>
    <phoneticPr fontId="2"/>
  </si>
  <si>
    <t>コベネフィット</t>
    <phoneticPr fontId="2"/>
  </si>
  <si>
    <t>地元外企業</t>
    <rPh sb="0" eb="2">
      <t>ジモト</t>
    </rPh>
    <rPh sb="2" eb="3">
      <t>ガイ</t>
    </rPh>
    <rPh sb="3" eb="5">
      <t>キギョウ</t>
    </rPh>
    <phoneticPr fontId="2"/>
  </si>
  <si>
    <t>国の補助金</t>
    <rPh sb="0" eb="1">
      <t>クニ</t>
    </rPh>
    <rPh sb="2" eb="5">
      <t>ホジョキン</t>
    </rPh>
    <phoneticPr fontId="2"/>
  </si>
  <si>
    <t>継続</t>
    <rPh sb="0" eb="2">
      <t>ケイゾク</t>
    </rPh>
    <phoneticPr fontId="2"/>
  </si>
  <si>
    <t>ベースラインシナリオ目標</t>
  </si>
  <si>
    <t>変化なし</t>
    <rPh sb="0" eb="2">
      <t>ヘンカ</t>
    </rPh>
    <phoneticPr fontId="2"/>
  </si>
  <si>
    <t>中期（2025-2050）</t>
    <rPh sb="0" eb="2">
      <t>チュウキ</t>
    </rPh>
    <phoneticPr fontId="2"/>
  </si>
  <si>
    <t>豪雪</t>
    <rPh sb="0" eb="2">
      <t>ゴウセツ</t>
    </rPh>
    <phoneticPr fontId="2"/>
  </si>
  <si>
    <t>公衆衛生</t>
    <rPh sb="0" eb="4">
      <t>コウシュウエイセイ</t>
    </rPh>
    <phoneticPr fontId="2"/>
  </si>
  <si>
    <t>疎外された人</t>
    <rPh sb="0" eb="2">
      <t>ソガイ</t>
    </rPh>
    <rPh sb="5" eb="6">
      <t>ヒト</t>
    </rPh>
    <phoneticPr fontId="2"/>
  </si>
  <si>
    <t>地方議会</t>
    <rPh sb="0" eb="2">
      <t>チホウ</t>
    </rPh>
    <rPh sb="2" eb="4">
      <t>ギカイ</t>
    </rPh>
    <phoneticPr fontId="2"/>
  </si>
  <si>
    <t>トレードオフ</t>
    <phoneticPr fontId="2"/>
  </si>
  <si>
    <t>中止</t>
    <rPh sb="0" eb="2">
      <t>チュウシ</t>
    </rPh>
    <phoneticPr fontId="2"/>
  </si>
  <si>
    <t>地元NGO</t>
    <rPh sb="0" eb="2">
      <t>ジモト</t>
    </rPh>
    <phoneticPr fontId="2"/>
  </si>
  <si>
    <t>県の補助金</t>
    <rPh sb="0" eb="1">
      <t>ケン</t>
    </rPh>
    <rPh sb="2" eb="5">
      <t>ホジョキン</t>
    </rPh>
    <phoneticPr fontId="2"/>
  </si>
  <si>
    <t>終了</t>
    <rPh sb="0" eb="2">
      <t>シュウリョウ</t>
    </rPh>
    <phoneticPr fontId="2"/>
  </si>
  <si>
    <t>固定水準目標</t>
  </si>
  <si>
    <t>不明</t>
    <rPh sb="0" eb="2">
      <t>フメイ</t>
    </rPh>
    <phoneticPr fontId="2"/>
  </si>
  <si>
    <t>長期（2050以降）</t>
    <rPh sb="0" eb="2">
      <t>チョウキ</t>
    </rPh>
    <rPh sb="7" eb="9">
      <t>イコウ</t>
    </rPh>
    <phoneticPr fontId="2"/>
  </si>
  <si>
    <t>少し減少</t>
    <rPh sb="0" eb="1">
      <t>スコ</t>
    </rPh>
    <rPh sb="2" eb="4">
      <t>ゲンショウ</t>
    </rPh>
    <phoneticPr fontId="2"/>
  </si>
  <si>
    <t>霧</t>
    <rPh sb="0" eb="1">
      <t>キリ</t>
    </rPh>
    <phoneticPr fontId="2"/>
  </si>
  <si>
    <t>生活の社会・経済コスト</t>
    <rPh sb="0" eb="2">
      <t>セイカツ</t>
    </rPh>
    <rPh sb="3" eb="5">
      <t>シャカイ</t>
    </rPh>
    <rPh sb="6" eb="8">
      <t>ケイザイ</t>
    </rPh>
    <phoneticPr fontId="2"/>
  </si>
  <si>
    <t>慢性疾患のある人</t>
    <rPh sb="0" eb="2">
      <t>マンセイ</t>
    </rPh>
    <rPh sb="2" eb="4">
      <t>シッカン</t>
    </rPh>
    <rPh sb="7" eb="8">
      <t>ヒト</t>
    </rPh>
    <phoneticPr fontId="2"/>
  </si>
  <si>
    <t>環境全体</t>
    <rPh sb="0" eb="2">
      <t>カンキョウ</t>
    </rPh>
    <rPh sb="2" eb="4">
      <t>ゼンタイ</t>
    </rPh>
    <phoneticPr fontId="2"/>
  </si>
  <si>
    <t>地元外NGO</t>
    <rPh sb="0" eb="2">
      <t>ジモト</t>
    </rPh>
    <rPh sb="2" eb="3">
      <t>ガイ</t>
    </rPh>
    <phoneticPr fontId="2"/>
  </si>
  <si>
    <t>地元民間とのPPP</t>
    <rPh sb="0" eb="2">
      <t>ジモト</t>
    </rPh>
    <rPh sb="2" eb="4">
      <t>ミンカン</t>
    </rPh>
    <phoneticPr fontId="2"/>
  </si>
  <si>
    <t>大きく減少</t>
    <rPh sb="0" eb="1">
      <t>オオ</t>
    </rPh>
    <rPh sb="3" eb="5">
      <t>ゲンショウ</t>
    </rPh>
    <phoneticPr fontId="2"/>
  </si>
  <si>
    <t>雹</t>
    <rPh sb="0" eb="1">
      <t>ヒョウ</t>
    </rPh>
    <phoneticPr fontId="2"/>
  </si>
  <si>
    <t>住居</t>
    <rPh sb="0" eb="2">
      <t>ジュウキョ</t>
    </rPh>
    <phoneticPr fontId="2"/>
  </si>
  <si>
    <t>低所得世帯</t>
    <rPh sb="0" eb="3">
      <t>テイショトク</t>
    </rPh>
    <rPh sb="3" eb="5">
      <t>セタイ</t>
    </rPh>
    <phoneticPr fontId="2"/>
  </si>
  <si>
    <t>国</t>
    <rPh sb="0" eb="1">
      <t>クニ</t>
    </rPh>
    <phoneticPr fontId="2"/>
  </si>
  <si>
    <t>地元外民間とのPPP</t>
    <rPh sb="0" eb="2">
      <t>ジモト</t>
    </rPh>
    <rPh sb="2" eb="3">
      <t>ガイ</t>
    </rPh>
    <rPh sb="3" eb="5">
      <t>ミンカン</t>
    </rPh>
    <phoneticPr fontId="2"/>
  </si>
  <si>
    <t>強風</t>
    <rPh sb="0" eb="2">
      <t>キョウフウ</t>
    </rPh>
    <phoneticPr fontId="2"/>
  </si>
  <si>
    <t>貧困</t>
    <rPh sb="0" eb="2">
      <t>ヒンコン</t>
    </rPh>
    <phoneticPr fontId="2"/>
  </si>
  <si>
    <t>失業者</t>
    <rPh sb="0" eb="3">
      <t>シツギョウシャ</t>
    </rPh>
    <phoneticPr fontId="2"/>
  </si>
  <si>
    <t>都道府県</t>
    <rPh sb="0" eb="4">
      <t>トドウフケン</t>
    </rPh>
    <phoneticPr fontId="2"/>
  </si>
  <si>
    <t>[手動入力]</t>
  </si>
  <si>
    <t>生物季節</t>
    <rPh sb="0" eb="2">
      <t>セイブツ</t>
    </rPh>
    <rPh sb="2" eb="4">
      <t>キセツ</t>
    </rPh>
    <phoneticPr fontId="2"/>
  </si>
  <si>
    <t>嵐・風</t>
    <rPh sb="0" eb="1">
      <t>アラシ</t>
    </rPh>
    <rPh sb="2" eb="3">
      <t>カゼ</t>
    </rPh>
    <phoneticPr fontId="2"/>
  </si>
  <si>
    <t>竜巻</t>
    <rPh sb="0" eb="2">
      <t>タツマキ</t>
    </rPh>
    <phoneticPr fontId="2"/>
  </si>
  <si>
    <t>不平等</t>
    <rPh sb="0" eb="3">
      <t>フビョウドウ</t>
    </rPh>
    <phoneticPr fontId="2"/>
  </si>
  <si>
    <t>標準以下の住宅に住んでいる人</t>
    <rPh sb="0" eb="2">
      <t>ヒョウジュン</t>
    </rPh>
    <rPh sb="2" eb="4">
      <t>イカ</t>
    </rPh>
    <rPh sb="5" eb="7">
      <t>ジュウタク</t>
    </rPh>
    <rPh sb="8" eb="9">
      <t>ス</t>
    </rPh>
    <rPh sb="13" eb="14">
      <t>ヒト</t>
    </rPh>
    <phoneticPr fontId="2"/>
  </si>
  <si>
    <t>分布・個体群の変動</t>
    <rPh sb="0" eb="2">
      <t>ブンプ</t>
    </rPh>
    <rPh sb="3" eb="6">
      <t>コタイグン</t>
    </rPh>
    <rPh sb="7" eb="9">
      <t>ヘンドウ</t>
    </rPh>
    <phoneticPr fontId="2"/>
  </si>
  <si>
    <t>台風</t>
    <rPh sb="0" eb="2">
      <t>タイフウ</t>
    </rPh>
    <phoneticPr fontId="2"/>
  </si>
  <si>
    <t>移民と難民　</t>
    <rPh sb="0" eb="2">
      <t>イミン</t>
    </rPh>
    <rPh sb="3" eb="5">
      <t>ナンミン</t>
    </rPh>
    <phoneticPr fontId="2"/>
  </si>
  <si>
    <t>砂浜消失</t>
    <rPh sb="0" eb="2">
      <t>スナハマ</t>
    </rPh>
    <rPh sb="2" eb="4">
      <t>ショウシツ</t>
    </rPh>
    <phoneticPr fontId="2"/>
  </si>
  <si>
    <t>極端な熱帯性嵐</t>
    <rPh sb="0" eb="2">
      <t>キョクタン</t>
    </rPh>
    <rPh sb="3" eb="6">
      <t>ネッタイセイ</t>
    </rPh>
    <rPh sb="6" eb="7">
      <t>アラシ</t>
    </rPh>
    <phoneticPr fontId="2"/>
  </si>
  <si>
    <t>移民</t>
    <rPh sb="0" eb="2">
      <t>イミン</t>
    </rPh>
    <phoneticPr fontId="2"/>
  </si>
  <si>
    <t>熱帯低気圧</t>
    <rPh sb="0" eb="5">
      <t>ネッタイテイキアツ</t>
    </rPh>
    <phoneticPr fontId="2"/>
  </si>
  <si>
    <t>経済的な健全性</t>
    <rPh sb="0" eb="2">
      <t>ケイザイ</t>
    </rPh>
    <rPh sb="2" eb="3">
      <t>テキ</t>
    </rPh>
    <rPh sb="4" eb="6">
      <t>ケンゼン</t>
    </rPh>
    <rPh sb="6" eb="7">
      <t>セイ</t>
    </rPh>
    <phoneticPr fontId="2"/>
  </si>
  <si>
    <t>すべてのグループ</t>
    <phoneticPr fontId="2"/>
  </si>
  <si>
    <t>大波</t>
    <rPh sb="0" eb="2">
      <t>オオナミ</t>
    </rPh>
    <phoneticPr fontId="2"/>
  </si>
  <si>
    <t>経済的な多様性</t>
    <rPh sb="0" eb="2">
      <t>ケイザイ</t>
    </rPh>
    <rPh sb="2" eb="3">
      <t>テキ</t>
    </rPh>
    <rPh sb="4" eb="6">
      <t>タヨウ</t>
    </rPh>
    <rPh sb="6" eb="7">
      <t>セイ</t>
    </rPh>
    <phoneticPr fontId="2"/>
  </si>
  <si>
    <t>雷/雷雨</t>
    <rPh sb="0" eb="1">
      <t>カミナリ</t>
    </rPh>
    <rPh sb="2" eb="4">
      <t>ライウ</t>
    </rPh>
    <phoneticPr fontId="2"/>
  </si>
  <si>
    <t>政治的安定性</t>
    <rPh sb="0" eb="3">
      <t>セイジテキ</t>
    </rPh>
    <rPh sb="3" eb="6">
      <t>アンテイセイ</t>
    </rPh>
    <phoneticPr fontId="2"/>
  </si>
  <si>
    <t>雷</t>
    <rPh sb="0" eb="1">
      <t>カミナリ</t>
    </rPh>
    <phoneticPr fontId="2"/>
  </si>
  <si>
    <t>極端な冬の状態</t>
    <rPh sb="0" eb="2">
      <t>キョクタン</t>
    </rPh>
    <rPh sb="3" eb="4">
      <t>フユ</t>
    </rPh>
    <rPh sb="5" eb="7">
      <t>ジョウタイ</t>
    </rPh>
    <phoneticPr fontId="2"/>
  </si>
  <si>
    <t>政治参加・透明性</t>
    <rPh sb="0" eb="4">
      <t>セイジサンカ</t>
    </rPh>
    <rPh sb="5" eb="8">
      <t>トウメイセイ</t>
    </rPh>
    <phoneticPr fontId="2"/>
  </si>
  <si>
    <t>極端な低温</t>
    <rPh sb="0" eb="2">
      <t>キョクタン</t>
    </rPh>
    <rPh sb="3" eb="5">
      <t>テイオン</t>
    </rPh>
    <phoneticPr fontId="2"/>
  </si>
  <si>
    <t>寒波</t>
    <rPh sb="0" eb="2">
      <t>カンパ</t>
    </rPh>
    <phoneticPr fontId="2"/>
  </si>
  <si>
    <t>行政的能力</t>
    <rPh sb="0" eb="3">
      <t>ギョウセイテキ</t>
    </rPh>
    <rPh sb="3" eb="5">
      <t>ノウリョク</t>
    </rPh>
    <phoneticPr fontId="2"/>
  </si>
  <si>
    <t>極寒日</t>
    <rPh sb="0" eb="1">
      <t>キョク</t>
    </rPh>
    <rPh sb="1" eb="2">
      <t>サム</t>
    </rPh>
    <rPh sb="2" eb="3">
      <t>ヒ</t>
    </rPh>
    <phoneticPr fontId="2"/>
  </si>
  <si>
    <t>予算的能力</t>
    <rPh sb="0" eb="3">
      <t>ヨサンテキ</t>
    </rPh>
    <rPh sb="3" eb="5">
      <t>ノウリョク</t>
    </rPh>
    <phoneticPr fontId="2"/>
  </si>
  <si>
    <t>熱波</t>
    <rPh sb="0" eb="2">
      <t>ネッパ</t>
    </rPh>
    <phoneticPr fontId="2"/>
  </si>
  <si>
    <t>安全と保証</t>
    <rPh sb="0" eb="2">
      <t>アンゼン</t>
    </rPh>
    <rPh sb="3" eb="5">
      <t>ホショウ</t>
    </rPh>
    <phoneticPr fontId="2"/>
  </si>
  <si>
    <t>極端な高温</t>
    <rPh sb="0" eb="2">
      <t>キョクタン</t>
    </rPh>
    <rPh sb="3" eb="5">
      <t>コウオン</t>
    </rPh>
    <phoneticPr fontId="2"/>
  </si>
  <si>
    <t>旱魃</t>
    <rPh sb="0" eb="2">
      <t>カンバツ</t>
    </rPh>
    <phoneticPr fontId="2"/>
  </si>
  <si>
    <t>関連データへのアクセス</t>
    <rPh sb="0" eb="2">
      <t>カンレン</t>
    </rPh>
    <phoneticPr fontId="2"/>
  </si>
  <si>
    <t>森林火災</t>
    <rPh sb="0" eb="2">
      <t>シンリン</t>
    </rPh>
    <rPh sb="2" eb="4">
      <t>カサイ</t>
    </rPh>
    <phoneticPr fontId="2"/>
  </si>
  <si>
    <t>コミュニティへの参加</t>
    <rPh sb="8" eb="10">
      <t>サンカ</t>
    </rPh>
    <phoneticPr fontId="2"/>
  </si>
  <si>
    <t>草原火災</t>
    <rPh sb="0" eb="2">
      <t>ソウゲン</t>
    </rPh>
    <rPh sb="2" eb="4">
      <t>カサイ</t>
    </rPh>
    <phoneticPr fontId="2"/>
  </si>
  <si>
    <t>急速な都市化</t>
    <rPh sb="0" eb="2">
      <t>キュウソク</t>
    </rPh>
    <rPh sb="3" eb="5">
      <t>トシ</t>
    </rPh>
    <rPh sb="5" eb="6">
      <t>カ</t>
    </rPh>
    <phoneticPr fontId="2"/>
  </si>
  <si>
    <t>渇水</t>
    <rPh sb="0" eb="2">
      <t>カッスイ</t>
    </rPh>
    <phoneticPr fontId="2"/>
  </si>
  <si>
    <t>海面上昇</t>
    <rPh sb="0" eb="2">
      <t>カイメン</t>
    </rPh>
    <rPh sb="2" eb="4">
      <t>ジョウショウ</t>
    </rPh>
    <phoneticPr fontId="2"/>
  </si>
  <si>
    <t>リソースの入手可能性</t>
    <rPh sb="5" eb="10">
      <t>ニュウシュカノウセイ</t>
    </rPh>
    <phoneticPr fontId="2"/>
  </si>
  <si>
    <t>自然火災</t>
    <rPh sb="0" eb="2">
      <t>シゼン</t>
    </rPh>
    <rPh sb="2" eb="4">
      <t>カサイ</t>
    </rPh>
    <phoneticPr fontId="2"/>
  </si>
  <si>
    <t>海岸の高浪</t>
    <rPh sb="0" eb="2">
      <t>カイガン</t>
    </rPh>
    <rPh sb="3" eb="4">
      <t>タカ</t>
    </rPh>
    <rPh sb="4" eb="5">
      <t>ナミ</t>
    </rPh>
    <phoneticPr fontId="2"/>
  </si>
  <si>
    <t>地下水の氾濫</t>
    <rPh sb="0" eb="3">
      <t>チカスイ</t>
    </rPh>
    <rPh sb="4" eb="6">
      <t>ハンラン</t>
    </rPh>
    <phoneticPr fontId="2"/>
  </si>
  <si>
    <t>インフラの容量</t>
    <rPh sb="5" eb="7">
      <t>ヨウリョウ</t>
    </rPh>
    <phoneticPr fontId="2"/>
  </si>
  <si>
    <t>恒常的浸水</t>
    <rPh sb="0" eb="3">
      <t>コウジョウテキ</t>
    </rPh>
    <rPh sb="3" eb="5">
      <t>シンスイ</t>
    </rPh>
    <phoneticPr fontId="2"/>
  </si>
  <si>
    <t>化学的変化</t>
    <rPh sb="0" eb="3">
      <t>カガクテキ</t>
    </rPh>
    <rPh sb="3" eb="5">
      <t>ヘンカ</t>
    </rPh>
    <phoneticPr fontId="2"/>
  </si>
  <si>
    <t>塩分の侵入</t>
    <rPh sb="0" eb="1">
      <t>エン</t>
    </rPh>
    <rPh sb="1" eb="2">
      <t>ブン</t>
    </rPh>
    <rPh sb="3" eb="5">
      <t>シンニュウ</t>
    </rPh>
    <phoneticPr fontId="2"/>
  </si>
  <si>
    <t>海洋の酸性化</t>
    <rPh sb="0" eb="2">
      <t>カイヨウ</t>
    </rPh>
    <rPh sb="3" eb="5">
      <t>サンセイ</t>
    </rPh>
    <rPh sb="5" eb="6">
      <t>カ</t>
    </rPh>
    <phoneticPr fontId="2"/>
  </si>
  <si>
    <t>大気のCO2濃度</t>
    <rPh sb="0" eb="2">
      <t>タイキ</t>
    </rPh>
    <rPh sb="6" eb="8">
      <t>ノウド</t>
    </rPh>
    <phoneticPr fontId="2"/>
  </si>
  <si>
    <t>地すべり</t>
    <rPh sb="0" eb="1">
      <t>ジ</t>
    </rPh>
    <phoneticPr fontId="2"/>
  </si>
  <si>
    <t>雪崩</t>
    <rPh sb="0" eb="2">
      <t>ナダレ</t>
    </rPh>
    <phoneticPr fontId="2"/>
  </si>
  <si>
    <t>岩の落下</t>
    <rPh sb="0" eb="1">
      <t>イワ</t>
    </rPh>
    <rPh sb="2" eb="4">
      <t>ラッカ</t>
    </rPh>
    <phoneticPr fontId="2"/>
  </si>
  <si>
    <t>沈下</t>
    <rPh sb="0" eb="2">
      <t>チンカ</t>
    </rPh>
    <phoneticPr fontId="2"/>
  </si>
  <si>
    <t>水媒介の疾病</t>
    <rPh sb="0" eb="1">
      <t>ミズ</t>
    </rPh>
    <rPh sb="1" eb="3">
      <t>バイカイ</t>
    </rPh>
    <rPh sb="4" eb="6">
      <t>シッペイ</t>
    </rPh>
    <phoneticPr fontId="2"/>
  </si>
  <si>
    <t>媒介動物媒介の疾病</t>
    <rPh sb="0" eb="2">
      <t>バイカイ</t>
    </rPh>
    <rPh sb="2" eb="4">
      <t>ドウブツ</t>
    </rPh>
    <rPh sb="4" eb="6">
      <t>バイカイ</t>
    </rPh>
    <rPh sb="7" eb="9">
      <t>シッペイ</t>
    </rPh>
    <phoneticPr fontId="2"/>
  </si>
  <si>
    <t>空気媒介の疾病</t>
    <rPh sb="0" eb="2">
      <t>クウキ</t>
    </rPh>
    <rPh sb="2" eb="4">
      <t>バイカイ</t>
    </rPh>
    <rPh sb="5" eb="7">
      <t>シッペイ</t>
    </rPh>
    <phoneticPr fontId="2"/>
  </si>
  <si>
    <t xml:space="preserve">  安全なエネルギー
へのアクセス </t>
    <phoneticPr fontId="2"/>
  </si>
  <si>
    <t>[1 ～ 5]</t>
  </si>
  <si>
    <t>一人当たりのエネルギー消費量の割合（%）
・電気
・ガス
・他の資源（リストアップしてください）</t>
  </si>
  <si>
    <t>資源の消費量ではなく、キャリア消費量を測定します。</t>
  </si>
  <si>
    <t xml:space="preserve">  持続可能な
エネルギー
へのアクセス </t>
    <phoneticPr fontId="2"/>
  </si>
  <si>
    <t>この指標は、公平性の観点から、クリーンエネルギーがどの程度まで手が届くかを測定するのに役立ちます。</t>
  </si>
  <si>
    <t>ガス</t>
  </si>
  <si>
    <t>署名自治体は、すべてのエネルギー源タイプを含めた完全な細分化を任意で提供することができます。</t>
  </si>
  <si>
    <t xml:space="preserve">
サブサハラ・アフリカ（SSA）の署名自治体は、地域指標「再生可能エネルギーに関する財政的および規制上のインセンティブの有無」に回答することができます。</t>
  </si>
  <si>
    <t>［件（自治体単位）］
セクター別の細分化に加え、以下の追加情報を含めることが望ましい：
・受益者数
・関係ステークホルダー数
・節約されたエネルギー量
・削減された温室効果ガス排出量
・動員された投資額</t>
  </si>
  <si>
    <t>［件（自治体単位）］
セクター別の細分化に加え、以下の追加情報を含めることが望ましい：
・受益者数
・関係ステークホルダー数
・節約されたエネルギー量
・削減された温室効果ガス排出量
・発電された再生可能エネルギー量
・動員された投資額</t>
  </si>
  <si>
    <t>サブサハラ・アフリカ（SSA）の署名自治体は、地域指標「再生可能エネルギーに関する財政的および規制上のインセンティブの有無」に回答することができます。</t>
  </si>
  <si>
    <t>関係ステークホルダー数</t>
  </si>
  <si>
    <t>受益者数</t>
  </si>
  <si>
    <t>節約されたエネルギー量</t>
  </si>
  <si>
    <t>削減された温室効果ガス排出量</t>
  </si>
  <si>
    <t>[MWh]（合計）</t>
  </si>
  <si>
    <t>自治体内の総エネルギー設置容量</t>
  </si>
  <si>
    <t xml:space="preserve">［MW］（細分化の可能性あり）
-再生可能エネルギー源の区分は必須（以下の二つの指標を参照）
-非再生可能エネルギー源の情報提供は必須ではない（または他に含まれる）。
</t>
  </si>
  <si>
    <t>動員された投資額</t>
  </si>
  <si>
    <t>発電された再生可能エネルギー量</t>
  </si>
  <si>
    <t>kWh単位のグリーン電力の平均価格</t>
  </si>
  <si>
    <t>手頃な価格の
エネルギー
へのアクセス</t>
  </si>
  <si>
    <r>
      <t>必須のグローバル指標は、属性「持続可能なエネルギーへのアクセス」の</t>
    </r>
    <r>
      <rPr>
        <b/>
        <u/>
        <sz val="11"/>
        <color rgb="FFFF0000"/>
        <rFont val="Meiryo UI"/>
        <family val="2"/>
        <charset val="128"/>
      </rPr>
      <t>５つの指標の中から少なくとも1つ選んで</t>
    </r>
    <r>
      <rPr>
        <sz val="11"/>
        <color theme="1"/>
        <rFont val="Meiryo UI"/>
        <family val="2"/>
        <charset val="128"/>
      </rPr>
      <t>回答してください。自治体で把握できる範囲で結構です。回答できる指標はできる限り回答してください。</t>
    </r>
  </si>
  <si>
    <t>　　　年　　月</t>
    <phoneticPr fontId="2"/>
  </si>
  <si>
    <t>　　　年　　月　　日</t>
    <phoneticPr fontId="2"/>
  </si>
  <si>
    <t>　　　　　　　回目</t>
    <phoneticPr fontId="2"/>
  </si>
  <si>
    <t>ネットゼロ</t>
    <phoneticPr fontId="2"/>
  </si>
  <si>
    <t>「持続可能なエネルギーアクションプラン」では、農業における水稲や果樹への影響、自然災害、健康における死亡リスク、
熱中症などの増加が挙げられており、これら気候変動の影響に対応していく。</t>
    <phoneticPr fontId="2"/>
  </si>
  <si>
    <t>[数値を入力]</t>
    <phoneticPr fontId="2"/>
  </si>
  <si>
    <t>販売</t>
    <phoneticPr fontId="2"/>
  </si>
  <si>
    <t>❶（自然災害、健康など）</t>
    <phoneticPr fontId="2"/>
  </si>
  <si>
    <t>表６．必須でないグローバル指標（付録B）</t>
    <rPh sb="0" eb="1">
      <t>ヒョウ</t>
    </rPh>
    <rPh sb="3" eb="5">
      <t>ヒッス</t>
    </rPh>
    <rPh sb="13" eb="15">
      <t>シヒョウ</t>
    </rPh>
    <rPh sb="16" eb="18">
      <t>フロク</t>
    </rPh>
    <phoneticPr fontId="2"/>
  </si>
  <si>
    <t>関係ステークホルダー数</t>
    <phoneticPr fontId="2"/>
  </si>
  <si>
    <t>受益者数</t>
    <phoneticPr fontId="2"/>
  </si>
  <si>
    <t>他の資源
（リストアップしてください）</t>
    <phoneticPr fontId="2"/>
  </si>
  <si>
    <t>電気</t>
    <phoneticPr fontId="2"/>
  </si>
  <si>
    <t>[単位選択]</t>
    <phoneticPr fontId="2"/>
  </si>
  <si>
    <t>v3.01に更新（ロックをかけるセルの更新）</t>
    <rPh sb="6" eb="8">
      <t>コウシン</t>
    </rPh>
    <rPh sb="19" eb="21">
      <t>コウシン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</si>
</sst>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00"/>
    <numFmt numFmtId="177" formatCode="0.000"/>
    <numFmt numFmtId="178" formatCode="#,##0.000000;[Red]\-#,##0.000000"/>
    <numFmt numFmtId="179" formatCode="0.0"/>
    <numFmt numFmtId="180" formatCode="#,##0.0;[Red]\-#,##0.0"/>
  </numFmts>
  <fonts count="8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name val="Arial"/>
      <family val="2"/>
    </font>
    <font>
      <sz val="6"/>
      <name val="游ゴシック"/>
      <family val="3"/>
      <charset val="128"/>
      <scheme val="minor"/>
    </font>
    <font>
      <sz val="11"/>
      <color theme="1"/>
      <name val="游ゴシック"/>
      <family val="3"/>
      <charset val="128"/>
      <scheme val="minor"/>
    </font>
    <font>
      <u/>
      <sz val="11"/>
      <color theme="10"/>
      <name val="游ゴシック"/>
      <family val="2"/>
      <charset val="128"/>
      <scheme val="minor"/>
    </font>
    <font>
      <sz val="11"/>
      <color theme="1"/>
      <name val="游ゴシック"/>
      <family val="2"/>
      <scheme val="minor"/>
    </font>
    <font>
      <sz val="11"/>
      <color theme="1"/>
      <name val="Meiryo UI"/>
      <family val="2"/>
      <charset val="128"/>
    </font>
    <font>
      <b/>
      <sz val="11"/>
      <color theme="1"/>
      <name val="Meiryo UI"/>
      <family val="2"/>
      <charset val="128"/>
    </font>
    <font>
      <sz val="11"/>
      <color theme="0"/>
      <name val="Meiryo UI"/>
      <family val="2"/>
      <charset val="128"/>
    </font>
    <font>
      <b/>
      <sz val="9"/>
      <color theme="1"/>
      <name val="Meiryo UI"/>
      <family val="2"/>
      <charset val="128"/>
    </font>
    <font>
      <b/>
      <sz val="11"/>
      <name val="Meiryo UI"/>
      <family val="2"/>
      <charset val="128"/>
    </font>
    <font>
      <b/>
      <sz val="11"/>
      <color rgb="FFFF0000"/>
      <name val="Meiryo UI"/>
      <family val="2"/>
      <charset val="128"/>
    </font>
    <font>
      <vertAlign val="superscript"/>
      <sz val="14"/>
      <color rgb="FF111111"/>
      <name val="Meiryo UI"/>
      <family val="2"/>
      <charset val="128"/>
    </font>
    <font>
      <b/>
      <sz val="18"/>
      <color theme="0"/>
      <name val="Meiryo UI"/>
      <family val="2"/>
      <charset val="128"/>
    </font>
    <font>
      <b/>
      <sz val="16"/>
      <color rgb="FF033065"/>
      <name val="Meiryo UI"/>
      <family val="2"/>
      <charset val="128"/>
    </font>
    <font>
      <b/>
      <u/>
      <sz val="16"/>
      <color rgb="FF033065"/>
      <name val="Meiryo UI"/>
      <family val="2"/>
      <charset val="128"/>
    </font>
    <font>
      <sz val="11"/>
      <color rgb="FF033065"/>
      <name val="Meiryo UI"/>
      <family val="2"/>
      <charset val="128"/>
    </font>
    <font>
      <b/>
      <sz val="12"/>
      <color theme="1"/>
      <name val="Meiryo UI"/>
      <family val="2"/>
      <charset val="128"/>
    </font>
    <font>
      <b/>
      <sz val="10"/>
      <color theme="1"/>
      <name val="Meiryo UI"/>
      <family val="2"/>
      <charset val="128"/>
    </font>
    <font>
      <sz val="9"/>
      <color theme="1"/>
      <name val="Meiryo UI"/>
      <family val="2"/>
      <charset val="128"/>
    </font>
    <font>
      <vertAlign val="subscript"/>
      <sz val="11"/>
      <color theme="1"/>
      <name val="Meiryo UI"/>
      <family val="2"/>
      <charset val="128"/>
    </font>
    <font>
      <b/>
      <sz val="9"/>
      <name val="Meiryo UI"/>
      <family val="2"/>
      <charset val="128"/>
    </font>
    <font>
      <b/>
      <vertAlign val="subscript"/>
      <sz val="11"/>
      <name val="Meiryo UI"/>
      <family val="2"/>
      <charset val="128"/>
    </font>
    <font>
      <sz val="11"/>
      <name val="Meiryo UI"/>
      <family val="2"/>
      <charset val="128"/>
    </font>
    <font>
      <b/>
      <sz val="11"/>
      <color rgb="FF000000"/>
      <name val="Meiryo UI"/>
      <family val="2"/>
      <charset val="128"/>
    </font>
    <font>
      <u/>
      <sz val="11"/>
      <color theme="1"/>
      <name val="Meiryo UI"/>
      <family val="2"/>
      <charset val="128"/>
    </font>
    <font>
      <sz val="11"/>
      <color rgb="FFFF0000"/>
      <name val="Meiryo UI"/>
      <family val="2"/>
      <charset val="128"/>
    </font>
    <font>
      <b/>
      <vertAlign val="subscript"/>
      <sz val="11"/>
      <color theme="1"/>
      <name val="Meiryo UI"/>
      <family val="2"/>
      <charset val="128"/>
    </font>
    <font>
      <sz val="11"/>
      <color rgb="FF000000"/>
      <name val="Meiryo UI"/>
      <family val="2"/>
      <charset val="128"/>
    </font>
    <font>
      <b/>
      <sz val="11"/>
      <color rgb="FFC00000"/>
      <name val="Meiryo UI"/>
      <family val="2"/>
      <charset val="128"/>
    </font>
    <font>
      <b/>
      <u/>
      <sz val="11"/>
      <color rgb="FF033065"/>
      <name val="Meiryo UI"/>
      <family val="2"/>
      <charset val="128"/>
    </font>
    <font>
      <b/>
      <sz val="11"/>
      <color rgb="FF033065"/>
      <name val="Meiryo UI"/>
      <family val="2"/>
      <charset val="128"/>
    </font>
    <font>
      <sz val="11"/>
      <color rgb="FFC00000"/>
      <name val="Meiryo UI"/>
      <family val="2"/>
      <charset val="128"/>
    </font>
    <font>
      <sz val="9"/>
      <name val="Meiryo UI"/>
      <family val="2"/>
      <charset val="128"/>
    </font>
    <font>
      <u/>
      <sz val="11"/>
      <color theme="10"/>
      <name val="Meiryo UI"/>
      <family val="2"/>
      <charset val="128"/>
    </font>
    <font>
      <sz val="10"/>
      <color theme="1"/>
      <name val="Meiryo UI"/>
      <family val="2"/>
      <charset val="128"/>
    </font>
    <font>
      <sz val="12"/>
      <color theme="1"/>
      <name val="Meiryo UI"/>
      <family val="2"/>
      <charset val="128"/>
    </font>
    <font>
      <sz val="11"/>
      <color theme="10"/>
      <name val="Meiryo UI"/>
      <family val="2"/>
      <charset val="128"/>
    </font>
    <font>
      <sz val="8"/>
      <color theme="1"/>
      <name val="Meiryo UI"/>
      <family val="2"/>
      <charset val="128"/>
    </font>
    <font>
      <b/>
      <sz val="12"/>
      <name val="Meiryo UI"/>
      <family val="2"/>
      <charset val="128"/>
    </font>
    <font>
      <sz val="12"/>
      <name val="Meiryo UI"/>
      <family val="2"/>
      <charset val="128"/>
    </font>
    <font>
      <b/>
      <sz val="12"/>
      <color rgb="FF222222"/>
      <name val="Meiryo UI"/>
      <family val="2"/>
      <charset val="128"/>
    </font>
    <font>
      <sz val="12"/>
      <color rgb="FF222222"/>
      <name val="Meiryo UI"/>
      <family val="2"/>
      <charset val="128"/>
    </font>
    <font>
      <sz val="12"/>
      <color theme="0"/>
      <name val="Meiryo UI"/>
      <family val="2"/>
      <charset val="128"/>
    </font>
    <font>
      <b/>
      <sz val="14"/>
      <color theme="0"/>
      <name val="Meiryo UI"/>
      <family val="2"/>
      <charset val="128"/>
    </font>
    <font>
      <b/>
      <u/>
      <sz val="12"/>
      <color rgb="FFFF0000"/>
      <name val="Meiryo UI"/>
      <family val="2"/>
      <charset val="128"/>
    </font>
    <font>
      <b/>
      <sz val="14"/>
      <color rgb="FFC00000"/>
      <name val="Meiryo UI"/>
      <family val="2"/>
      <charset val="128"/>
    </font>
    <font>
      <b/>
      <sz val="14"/>
      <name val="Meiryo UI"/>
      <family val="2"/>
      <charset val="128"/>
    </font>
    <font>
      <b/>
      <sz val="14"/>
      <color rgb="FF000000"/>
      <name val="Meiryo UI"/>
      <family val="2"/>
      <charset val="128"/>
    </font>
    <font>
      <b/>
      <sz val="14"/>
      <color theme="1"/>
      <name val="Meiryo UI"/>
      <family val="2"/>
      <charset val="128"/>
    </font>
    <font>
      <sz val="11"/>
      <color rgb="FF0E0E0E"/>
      <name val="Meiryo UI"/>
      <family val="2"/>
      <charset val="128"/>
    </font>
    <font>
      <b/>
      <sz val="11"/>
      <color theme="1" tint="0.499984740745262"/>
      <name val="Meiryo UI"/>
      <family val="2"/>
      <charset val="128"/>
    </font>
    <font>
      <sz val="11"/>
      <color theme="1" tint="0.499984740745262"/>
      <name val="游ゴシック"/>
      <family val="2"/>
      <charset val="128"/>
      <scheme val="minor"/>
    </font>
    <font>
      <sz val="11"/>
      <color theme="1" tint="0.499984740745262"/>
      <name val="Meiryo UI"/>
      <family val="2"/>
      <charset val="128"/>
    </font>
    <font>
      <b/>
      <sz val="11"/>
      <color theme="9" tint="0.79998168889431442"/>
      <name val="Meiryo UI"/>
      <family val="2"/>
      <charset val="128"/>
    </font>
    <font>
      <sz val="9"/>
      <color rgb="FF0E0E0E"/>
      <name val="Meiryo UI"/>
      <family val="2"/>
      <charset val="128"/>
    </font>
    <font>
      <sz val="11"/>
      <color theme="9" tint="-0.499984740745262"/>
      <name val="Meiryo UI"/>
      <family val="2"/>
      <charset val="128"/>
    </font>
    <font>
      <sz val="11"/>
      <color theme="1"/>
      <name val="Meiryo UI"/>
      <family val="3"/>
      <charset val="128"/>
    </font>
    <font>
      <b/>
      <sz val="18"/>
      <color rgb="FFFF0000"/>
      <name val="Meiryo UI"/>
      <family val="3"/>
      <charset val="128"/>
    </font>
    <font>
      <b/>
      <sz val="8"/>
      <color theme="1"/>
      <name val="Meiryo UI"/>
      <family val="3"/>
      <charset val="128"/>
    </font>
    <font>
      <b/>
      <u/>
      <sz val="9"/>
      <color rgb="FFFF0000"/>
      <name val="Meiryo UI"/>
      <family val="3"/>
      <charset val="128"/>
    </font>
    <font>
      <b/>
      <sz val="8"/>
      <name val="Meiryo UI"/>
      <family val="3"/>
      <charset val="128"/>
    </font>
    <font>
      <b/>
      <u/>
      <sz val="12"/>
      <color rgb="FF033065"/>
      <name val="Meiryo UI"/>
      <family val="3"/>
      <charset val="128"/>
    </font>
    <font>
      <b/>
      <u/>
      <sz val="11"/>
      <color rgb="FFC00000"/>
      <name val="Meiryo UI"/>
      <family val="2"/>
      <charset val="128"/>
    </font>
    <font>
      <u/>
      <sz val="9"/>
      <color theme="1"/>
      <name val="Meiryo UI"/>
      <family val="2"/>
      <charset val="128"/>
    </font>
    <font>
      <b/>
      <sz val="12"/>
      <color rgb="FFC00000"/>
      <name val="Meiryo UI"/>
      <family val="2"/>
      <charset val="128"/>
    </font>
    <font>
      <sz val="8"/>
      <color theme="1"/>
      <name val="Meiryo UI"/>
      <family val="3"/>
      <charset val="128"/>
    </font>
    <font>
      <b/>
      <sz val="10"/>
      <color theme="1"/>
      <name val="Meiryo UI"/>
      <family val="3"/>
      <charset val="128"/>
    </font>
    <font>
      <b/>
      <u/>
      <sz val="11"/>
      <color rgb="FF033065"/>
      <name val="Meiryo UI"/>
      <family val="3"/>
      <charset val="128"/>
    </font>
    <font>
      <u/>
      <sz val="8"/>
      <color theme="1"/>
      <name val="Meiryo UI"/>
      <family val="3"/>
      <charset val="128"/>
    </font>
    <font>
      <b/>
      <sz val="11"/>
      <color theme="1"/>
      <name val="Meiryo UI"/>
      <family val="3"/>
      <charset val="128"/>
    </font>
    <font>
      <vertAlign val="subscript"/>
      <sz val="11"/>
      <color theme="1"/>
      <name val="Meiryo UI"/>
      <family val="3"/>
      <charset val="128"/>
    </font>
    <font>
      <sz val="11"/>
      <name val="Meiryo UI"/>
      <family val="3"/>
      <charset val="128"/>
    </font>
    <font>
      <u/>
      <sz val="11"/>
      <name val="Meiryo UI"/>
      <family val="3"/>
      <charset val="128"/>
    </font>
    <font>
      <sz val="9"/>
      <name val="Meiryo UI"/>
      <family val="3"/>
      <charset val="128"/>
    </font>
    <font>
      <b/>
      <sz val="14"/>
      <color rgb="FF002060"/>
      <name val="Meiryo UI"/>
      <family val="3"/>
      <charset val="128"/>
    </font>
    <font>
      <sz val="14"/>
      <color rgb="FF000000"/>
      <name val="Meiryo UI"/>
      <family val="3"/>
      <charset val="128"/>
    </font>
    <font>
      <b/>
      <u/>
      <sz val="11"/>
      <color rgb="FFFF0000"/>
      <name val="Meiryo UI"/>
      <family val="2"/>
      <charset val="128"/>
    </font>
  </fonts>
  <fills count="14">
    <fill>
      <patternFill patternType="none"/>
    </fill>
    <fill>
      <patternFill patternType="gray125"/>
    </fill>
    <fill>
      <patternFill patternType="solid">
        <fgColor rgb="FFFFFF00"/>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rgb="FF92D050"/>
        <bgColor indexed="64"/>
      </patternFill>
    </fill>
    <fill>
      <patternFill patternType="solid">
        <fgColor rgb="FF033065"/>
        <bgColor indexed="64"/>
      </patternFill>
    </fill>
    <fill>
      <patternFill patternType="solid">
        <fgColor theme="8" tint="0.59999389629810485"/>
        <bgColor indexed="64"/>
      </patternFill>
    </fill>
    <fill>
      <patternFill patternType="solid">
        <fgColor theme="0" tint="-0.499984740745262"/>
        <bgColor indexed="64"/>
      </patternFill>
    </fill>
    <fill>
      <patternFill patternType="solid">
        <fgColor rgb="FFFFFF99"/>
        <bgColor indexed="64"/>
      </patternFill>
    </fill>
    <fill>
      <patternFill patternType="solid">
        <fgColor theme="9" tint="0.59999389629810485"/>
        <bgColor indexed="64"/>
      </patternFill>
    </fill>
    <fill>
      <patternFill patternType="solid">
        <fgColor rgb="FFC00000"/>
        <bgColor indexed="64"/>
      </patternFill>
    </fill>
  </fills>
  <borders count="98">
    <border>
      <left/>
      <right/>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theme="1" tint="0.34998626667073579"/>
      </left>
      <right/>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style="medium">
        <color indexed="64"/>
      </bottom>
      <diagonal/>
    </border>
    <border>
      <left style="thin">
        <color indexed="64"/>
      </left>
      <right style="medium">
        <color indexed="64"/>
      </right>
      <top/>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style="thin">
        <color indexed="64"/>
      </left>
      <right/>
      <top style="medium">
        <color indexed="64"/>
      </top>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right style="medium">
        <color indexed="64"/>
      </right>
      <top/>
      <bottom/>
      <diagonal/>
    </border>
    <border>
      <left style="medium">
        <color indexed="64"/>
      </left>
      <right/>
      <top style="medium">
        <color indexed="64"/>
      </top>
      <bottom style="medium">
        <color theme="1"/>
      </bottom>
      <diagonal/>
    </border>
    <border>
      <left/>
      <right style="thin">
        <color indexed="64"/>
      </right>
      <top style="medium">
        <color indexed="64"/>
      </top>
      <bottom style="medium">
        <color theme="1"/>
      </bottom>
      <diagonal/>
    </border>
    <border>
      <left style="thin">
        <color indexed="64"/>
      </left>
      <right style="thin">
        <color indexed="64"/>
      </right>
      <top style="medium">
        <color indexed="64"/>
      </top>
      <bottom style="medium">
        <color theme="1"/>
      </bottom>
      <diagonal/>
    </border>
    <border>
      <left style="thin">
        <color indexed="64"/>
      </left>
      <right/>
      <top style="medium">
        <color indexed="64"/>
      </top>
      <bottom style="medium">
        <color theme="1"/>
      </bottom>
      <diagonal/>
    </border>
    <border>
      <left/>
      <right/>
      <top style="medium">
        <color indexed="64"/>
      </top>
      <bottom style="medium">
        <color theme="1"/>
      </bottom>
      <diagonal/>
    </border>
    <border>
      <left/>
      <right style="medium">
        <color indexed="64"/>
      </right>
      <top style="medium">
        <color indexed="64"/>
      </top>
      <bottom style="medium">
        <color theme="1"/>
      </bottom>
      <diagonal/>
    </border>
    <border>
      <left/>
      <right style="thin">
        <color indexed="64"/>
      </right>
      <top/>
      <bottom style="medium">
        <color indexed="64"/>
      </bottom>
      <diagonal/>
    </border>
    <border>
      <left style="thin">
        <color indexed="64"/>
      </left>
      <right/>
      <top style="medium">
        <color indexed="64"/>
      </top>
      <bottom style="dashDot">
        <color theme="1"/>
      </bottom>
      <diagonal/>
    </border>
    <border>
      <left/>
      <right style="thin">
        <color indexed="64"/>
      </right>
      <top style="medium">
        <color indexed="64"/>
      </top>
      <bottom style="dashDot">
        <color theme="1"/>
      </bottom>
      <diagonal/>
    </border>
    <border>
      <left style="thin">
        <color indexed="64"/>
      </left>
      <right/>
      <top style="medium">
        <color theme="1"/>
      </top>
      <bottom style="thin">
        <color indexed="64"/>
      </bottom>
      <diagonal/>
    </border>
    <border>
      <left/>
      <right style="thin">
        <color indexed="64"/>
      </right>
      <top style="medium">
        <color theme="1"/>
      </top>
      <bottom style="thin">
        <color indexed="64"/>
      </bottom>
      <diagonal/>
    </border>
    <border>
      <left/>
      <right/>
      <top style="medium">
        <color theme="1"/>
      </top>
      <bottom style="thin">
        <color indexed="64"/>
      </bottom>
      <diagonal/>
    </border>
    <border>
      <left/>
      <right style="medium">
        <color indexed="64"/>
      </right>
      <top style="medium">
        <color theme="1"/>
      </top>
      <bottom style="thin">
        <color indexed="64"/>
      </bottom>
      <diagonal/>
    </border>
    <border>
      <left/>
      <right style="medium">
        <color indexed="64"/>
      </right>
      <top style="medium">
        <color indexed="64"/>
      </top>
      <bottom/>
      <diagonal/>
    </border>
    <border>
      <left/>
      <right style="medium">
        <color indexed="64"/>
      </right>
      <top style="thin">
        <color indexed="64"/>
      </top>
      <bottom/>
      <diagonal/>
    </border>
    <border>
      <left style="medium">
        <color indexed="64"/>
      </left>
      <right style="thin">
        <color indexed="64"/>
      </right>
      <top style="medium">
        <color theme="1"/>
      </top>
      <bottom/>
      <diagonal/>
    </border>
    <border>
      <left style="thin">
        <color indexed="64"/>
      </left>
      <right style="thin">
        <color indexed="64"/>
      </right>
      <top style="medium">
        <color theme="1"/>
      </top>
      <bottom style="thin">
        <color indexed="64"/>
      </bottom>
      <diagonal/>
    </border>
    <border>
      <left style="thin">
        <color indexed="64"/>
      </left>
      <right/>
      <top style="thin">
        <color indexed="64"/>
      </top>
      <bottom style="medium">
        <color theme="1"/>
      </bottom>
      <diagonal/>
    </border>
    <border>
      <left/>
      <right style="thin">
        <color indexed="64"/>
      </right>
      <top style="thin">
        <color indexed="64"/>
      </top>
      <bottom style="medium">
        <color theme="1"/>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3" fillId="0" borderId="0"/>
    <xf numFmtId="38"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cellStyleXfs>
  <cellXfs count="652">
    <xf numFmtId="0" fontId="0" fillId="0" borderId="0" xfId="0">
      <alignment vertical="center"/>
    </xf>
    <xf numFmtId="0" fontId="8" fillId="0" borderId="0" xfId="0" applyFont="1">
      <alignment vertical="center"/>
    </xf>
    <xf numFmtId="0" fontId="9" fillId="0" borderId="1" xfId="0" applyFont="1" applyBorder="1">
      <alignment vertical="center"/>
    </xf>
    <xf numFmtId="0" fontId="9" fillId="2" borderId="1" xfId="0" applyFont="1" applyFill="1" applyBorder="1" applyAlignment="1" applyProtection="1">
      <alignment horizontal="center" vertical="center"/>
      <protection locked="0"/>
    </xf>
    <xf numFmtId="0" fontId="8" fillId="2" borderId="1" xfId="0" applyFont="1" applyFill="1" applyBorder="1">
      <alignment vertical="center"/>
    </xf>
    <xf numFmtId="0" fontId="9" fillId="0" borderId="1" xfId="0" applyFont="1" applyBorder="1" applyAlignment="1" applyProtection="1">
      <alignment horizontal="center" vertical="center"/>
      <protection locked="0"/>
    </xf>
    <xf numFmtId="0" fontId="8" fillId="3" borderId="1" xfId="0" applyFont="1" applyFill="1" applyBorder="1">
      <alignment vertical="center"/>
    </xf>
    <xf numFmtId="0" fontId="9" fillId="0" borderId="0" xfId="0" applyFont="1">
      <alignment vertical="center"/>
    </xf>
    <xf numFmtId="0" fontId="8" fillId="4" borderId="1" xfId="0" applyFont="1" applyFill="1" applyBorder="1">
      <alignment vertical="center"/>
    </xf>
    <xf numFmtId="0" fontId="10" fillId="0" borderId="0" xfId="0" applyFont="1">
      <alignment vertical="center"/>
    </xf>
    <xf numFmtId="0" fontId="8" fillId="0" borderId="0" xfId="0" applyFont="1" applyAlignment="1">
      <alignment horizontal="left" vertical="center"/>
    </xf>
    <xf numFmtId="0" fontId="9" fillId="7" borderId="0" xfId="0" applyFont="1" applyFill="1">
      <alignment vertical="center"/>
    </xf>
    <xf numFmtId="0" fontId="9" fillId="0" borderId="40" xfId="0" applyFont="1" applyBorder="1" applyAlignment="1">
      <alignment horizontal="center" vertical="center"/>
    </xf>
    <xf numFmtId="0" fontId="9" fillId="0" borderId="3" xfId="0" applyFont="1" applyBorder="1" applyAlignment="1">
      <alignment horizontal="center" vertical="center"/>
    </xf>
    <xf numFmtId="0" fontId="9" fillId="2" borderId="28" xfId="0" applyFont="1" applyFill="1" applyBorder="1" applyAlignment="1" applyProtection="1">
      <alignment horizontal="center" vertical="center"/>
      <protection locked="0"/>
    </xf>
    <xf numFmtId="0" fontId="14" fillId="0" borderId="0" xfId="0" applyFont="1">
      <alignment vertical="center"/>
    </xf>
    <xf numFmtId="0" fontId="8" fillId="0" borderId="0" xfId="0" applyFont="1" applyAlignment="1">
      <alignment horizontal="center" vertical="center"/>
    </xf>
    <xf numFmtId="0" fontId="8" fillId="8" borderId="0" xfId="0" applyFont="1" applyFill="1">
      <alignment vertical="center"/>
    </xf>
    <xf numFmtId="0" fontId="15" fillId="8" borderId="0" xfId="0" applyFont="1" applyFill="1">
      <alignment vertical="center"/>
    </xf>
    <xf numFmtId="0" fontId="9" fillId="7" borderId="0" xfId="0" applyFont="1" applyFill="1" applyAlignment="1">
      <alignment horizontal="center" vertical="center"/>
    </xf>
    <xf numFmtId="0" fontId="17" fillId="0" borderId="0" xfId="0" applyFont="1">
      <alignment vertical="center"/>
    </xf>
    <xf numFmtId="0" fontId="8" fillId="0" borderId="0" xfId="0" applyFont="1" applyAlignment="1">
      <alignment vertical="center" wrapText="1"/>
    </xf>
    <xf numFmtId="0" fontId="15" fillId="8" borderId="0" xfId="0" applyFont="1" applyFill="1" applyAlignment="1">
      <alignment horizontal="left" vertical="center"/>
    </xf>
    <xf numFmtId="0" fontId="9" fillId="0" borderId="0" xfId="0" applyFont="1" applyAlignment="1" applyProtection="1">
      <alignment horizontal="center" vertical="center"/>
      <protection locked="0"/>
    </xf>
    <xf numFmtId="0" fontId="18" fillId="0" borderId="0" xfId="0" applyFont="1">
      <alignment vertical="center"/>
    </xf>
    <xf numFmtId="0" fontId="19" fillId="0" borderId="1" xfId="0" applyFont="1" applyBorder="1" applyAlignment="1">
      <alignment horizontal="center" vertical="center"/>
    </xf>
    <xf numFmtId="0" fontId="10" fillId="8" borderId="0" xfId="0" applyFont="1" applyFill="1">
      <alignment vertical="center"/>
    </xf>
    <xf numFmtId="0" fontId="9" fillId="0" borderId="0" xfId="0" applyFont="1" applyAlignment="1">
      <alignment horizontal="center" vertical="center"/>
    </xf>
    <xf numFmtId="0" fontId="9" fillId="0" borderId="1" xfId="0" applyFont="1" applyBorder="1" applyAlignment="1">
      <alignment horizontal="center" vertical="center"/>
    </xf>
    <xf numFmtId="0" fontId="8" fillId="0" borderId="1" xfId="0" applyFont="1" applyBorder="1" applyAlignment="1" applyProtection="1">
      <alignment vertical="top"/>
      <protection locked="0"/>
    </xf>
    <xf numFmtId="0" fontId="8" fillId="0" borderId="1" xfId="0" applyFont="1" applyBorder="1" applyProtection="1">
      <alignment vertical="center"/>
      <protection locked="0"/>
    </xf>
    <xf numFmtId="0" fontId="12" fillId="4" borderId="1" xfId="2" applyFont="1" applyFill="1" applyBorder="1" applyProtection="1">
      <protection locked="0"/>
    </xf>
    <xf numFmtId="0" fontId="9" fillId="0" borderId="19" xfId="0" applyFont="1" applyBorder="1" applyAlignment="1">
      <alignment horizontal="center" vertical="center"/>
    </xf>
    <xf numFmtId="0" fontId="9" fillId="0" borderId="1" xfId="0" applyFont="1" applyBorder="1" applyAlignment="1">
      <alignment horizontal="center" vertical="center" wrapText="1"/>
    </xf>
    <xf numFmtId="38" fontId="9" fillId="3" borderId="1" xfId="1" applyFont="1" applyFill="1" applyBorder="1" applyAlignment="1" applyProtection="1">
      <alignment horizontal="right" vertical="center"/>
      <protection locked="0"/>
    </xf>
    <xf numFmtId="0" fontId="9" fillId="0" borderId="20" xfId="0" applyFont="1" applyBorder="1" applyAlignment="1">
      <alignment horizontal="left" vertical="center" wrapText="1"/>
    </xf>
    <xf numFmtId="0" fontId="9" fillId="0" borderId="20" xfId="0" applyFont="1" applyBorder="1" applyAlignment="1">
      <alignment horizontal="left" vertical="center"/>
    </xf>
    <xf numFmtId="0" fontId="9" fillId="0" borderId="0" xfId="0" applyFont="1" applyAlignment="1">
      <alignment horizontal="left" vertical="center" wrapText="1"/>
    </xf>
    <xf numFmtId="0" fontId="9" fillId="0" borderId="0" xfId="0" applyFont="1" applyAlignment="1">
      <alignment horizontal="left" vertical="center"/>
    </xf>
    <xf numFmtId="38" fontId="9" fillId="4" borderId="1" xfId="1" applyFont="1" applyFill="1" applyBorder="1" applyAlignment="1" applyProtection="1">
      <alignment horizontal="right" vertical="center"/>
      <protection locked="0"/>
    </xf>
    <xf numFmtId="38" fontId="9" fillId="2" borderId="1" xfId="1" applyFont="1" applyFill="1" applyBorder="1" applyAlignment="1" applyProtection="1">
      <alignment horizontal="right" vertical="center"/>
      <protection locked="0"/>
    </xf>
    <xf numFmtId="0" fontId="9" fillId="0" borderId="36" xfId="2" applyFont="1" applyBorder="1" applyAlignment="1">
      <alignment horizontal="center" vertical="center" wrapText="1"/>
    </xf>
    <xf numFmtId="0" fontId="12" fillId="0" borderId="36" xfId="2" applyFont="1" applyBorder="1" applyAlignment="1">
      <alignment horizontal="center" vertical="center" wrapText="1"/>
    </xf>
    <xf numFmtId="0" fontId="12" fillId="0" borderId="36" xfId="2" applyFont="1" applyBorder="1" applyAlignment="1">
      <alignment horizontal="center" vertical="center"/>
    </xf>
    <xf numFmtId="0" fontId="12" fillId="0" borderId="0" xfId="2" applyFont="1" applyAlignment="1">
      <alignment horizontal="center" vertical="center"/>
    </xf>
    <xf numFmtId="0" fontId="12" fillId="0" borderId="39" xfId="2" applyFont="1" applyBorder="1" applyAlignment="1">
      <alignment horizontal="center" vertical="center"/>
    </xf>
    <xf numFmtId="0" fontId="9" fillId="0" borderId="36" xfId="2" applyFont="1" applyBorder="1" applyAlignment="1">
      <alignment horizontal="center" vertical="center"/>
    </xf>
    <xf numFmtId="0" fontId="12" fillId="0" borderId="1" xfId="2" applyFont="1" applyBorder="1" applyAlignment="1">
      <alignment horizontal="center" vertical="center" wrapText="1"/>
    </xf>
    <xf numFmtId="0" fontId="12" fillId="0" borderId="1" xfId="2" applyFont="1" applyBorder="1" applyAlignment="1">
      <alignment horizontal="center" vertical="center"/>
    </xf>
    <xf numFmtId="0" fontId="8" fillId="0" borderId="0" xfId="0" applyFont="1" applyAlignment="1">
      <alignment horizontal="right" vertical="center"/>
    </xf>
    <xf numFmtId="0" fontId="9" fillId="0" borderId="0" xfId="0" applyFont="1" applyAlignment="1">
      <alignment horizontal="right" vertical="center"/>
    </xf>
    <xf numFmtId="0" fontId="12" fillId="0" borderId="1" xfId="0" applyFont="1" applyBorder="1" applyAlignment="1">
      <alignment horizontal="center" vertical="center"/>
    </xf>
    <xf numFmtId="176" fontId="9" fillId="3" borderId="1" xfId="0" applyNumberFormat="1" applyFont="1" applyFill="1" applyBorder="1" applyAlignment="1" applyProtection="1">
      <alignment horizontal="right" vertical="center"/>
      <protection locked="0"/>
    </xf>
    <xf numFmtId="0" fontId="9" fillId="3" borderId="1" xfId="0" applyFont="1" applyFill="1" applyBorder="1" applyAlignment="1" applyProtection="1">
      <alignment horizontal="right" vertical="center"/>
      <protection locked="0"/>
    </xf>
    <xf numFmtId="176" fontId="12" fillId="3" borderId="1" xfId="0" applyNumberFormat="1" applyFont="1" applyFill="1" applyBorder="1" applyAlignment="1" applyProtection="1">
      <alignment horizontal="right" vertical="center"/>
      <protection locked="0"/>
    </xf>
    <xf numFmtId="177" fontId="9" fillId="3" borderId="12" xfId="0" applyNumberFormat="1" applyFont="1" applyFill="1" applyBorder="1" applyAlignment="1" applyProtection="1">
      <alignment horizontal="right" vertical="center"/>
      <protection locked="0"/>
    </xf>
    <xf numFmtId="177" fontId="9" fillId="3" borderId="62" xfId="0" applyNumberFormat="1" applyFont="1" applyFill="1" applyBorder="1" applyAlignment="1" applyProtection="1">
      <alignment horizontal="right" vertical="center"/>
      <protection locked="0"/>
    </xf>
    <xf numFmtId="176" fontId="12" fillId="3" borderId="13" xfId="0" applyNumberFormat="1" applyFont="1" applyFill="1" applyBorder="1" applyAlignment="1" applyProtection="1">
      <alignment horizontal="right" vertical="center"/>
      <protection locked="0"/>
    </xf>
    <xf numFmtId="176" fontId="8" fillId="0" borderId="0" xfId="0" applyNumberFormat="1" applyFont="1" applyAlignment="1">
      <alignment horizontal="center" vertical="center"/>
    </xf>
    <xf numFmtId="177" fontId="8" fillId="0" borderId="0" xfId="0" applyNumberFormat="1" applyFont="1" applyAlignment="1">
      <alignment horizontal="center" vertical="center"/>
    </xf>
    <xf numFmtId="177" fontId="8" fillId="0" borderId="0" xfId="0" applyNumberFormat="1" applyFont="1">
      <alignment vertical="center"/>
    </xf>
    <xf numFmtId="0" fontId="28" fillId="0" borderId="0" xfId="0" applyFont="1">
      <alignment vertical="center"/>
    </xf>
    <xf numFmtId="176" fontId="9" fillId="0" borderId="15" xfId="0" applyNumberFormat="1" applyFont="1" applyBorder="1" applyAlignment="1">
      <alignment horizontal="center" vertical="center"/>
    </xf>
    <xf numFmtId="177" fontId="9" fillId="0" borderId="15" xfId="0" applyNumberFormat="1" applyFont="1" applyBorder="1" applyAlignment="1">
      <alignment horizontal="center" vertical="center"/>
    </xf>
    <xf numFmtId="0" fontId="12" fillId="0" borderId="15" xfId="2" applyFont="1" applyBorder="1" applyAlignment="1">
      <alignment horizontal="center" vertical="center"/>
    </xf>
    <xf numFmtId="38" fontId="9" fillId="4" borderId="22" xfId="1" applyFont="1" applyFill="1" applyBorder="1" applyAlignment="1" applyProtection="1">
      <alignment horizontal="right" vertical="center"/>
      <protection locked="0"/>
    </xf>
    <xf numFmtId="0" fontId="30" fillId="0" borderId="0" xfId="0" applyFont="1" applyAlignment="1">
      <alignment horizontal="left" vertical="center" wrapText="1"/>
    </xf>
    <xf numFmtId="0" fontId="16" fillId="0" borderId="0" xfId="0" applyFont="1" applyAlignment="1">
      <alignment horizontal="left"/>
    </xf>
    <xf numFmtId="0" fontId="17" fillId="0" borderId="0" xfId="0" applyFont="1" applyAlignment="1">
      <alignment horizontal="left"/>
    </xf>
    <xf numFmtId="0" fontId="27" fillId="0" borderId="0" xfId="0" applyFont="1">
      <alignment vertical="center"/>
    </xf>
    <xf numFmtId="0" fontId="33" fillId="0" borderId="0" xfId="0" applyFont="1" applyAlignment="1">
      <alignment horizontal="left"/>
    </xf>
    <xf numFmtId="38" fontId="9" fillId="3" borderId="1" xfId="1" applyFont="1" applyFill="1" applyBorder="1" applyAlignment="1" applyProtection="1">
      <alignment horizontal="right" vertical="center"/>
    </xf>
    <xf numFmtId="38" fontId="9" fillId="2" borderId="1" xfId="1" applyFont="1" applyFill="1" applyBorder="1" applyAlignment="1" applyProtection="1">
      <alignment horizontal="right" vertical="center"/>
    </xf>
    <xf numFmtId="38" fontId="31" fillId="0" borderId="6" xfId="1" applyFont="1" applyFill="1" applyBorder="1" applyAlignment="1">
      <alignment horizontal="right" vertical="center"/>
    </xf>
    <xf numFmtId="0" fontId="34" fillId="0" borderId="0" xfId="0" applyFont="1">
      <alignment vertical="center"/>
    </xf>
    <xf numFmtId="0" fontId="25" fillId="0" borderId="0" xfId="0" applyFont="1">
      <alignment vertical="center"/>
    </xf>
    <xf numFmtId="0" fontId="35" fillId="0" borderId="0" xfId="0" applyFont="1" applyAlignment="1">
      <alignment horizontal="center" vertical="center"/>
    </xf>
    <xf numFmtId="0" fontId="9" fillId="0" borderId="0" xfId="0" applyFont="1" applyAlignment="1">
      <alignment horizontal="center" vertical="center" wrapText="1"/>
    </xf>
    <xf numFmtId="0" fontId="21" fillId="0" borderId="0" xfId="0" applyFont="1" applyAlignment="1">
      <alignment horizontal="center" vertical="center"/>
    </xf>
    <xf numFmtId="0" fontId="35" fillId="0" borderId="0" xfId="0" applyFont="1">
      <alignment vertical="center"/>
    </xf>
    <xf numFmtId="0" fontId="35" fillId="0" borderId="0" xfId="0" applyFont="1" applyAlignment="1">
      <alignment horizontal="left" vertical="center"/>
    </xf>
    <xf numFmtId="0" fontId="38" fillId="0" borderId="19" xfId="0" applyFont="1" applyBorder="1" applyAlignment="1" applyProtection="1">
      <alignment horizontal="center" vertical="center"/>
      <protection locked="0"/>
    </xf>
    <xf numFmtId="0" fontId="20" fillId="6" borderId="19" xfId="0" applyFont="1" applyFill="1" applyBorder="1" applyAlignment="1">
      <alignment horizontal="left" vertical="center"/>
    </xf>
    <xf numFmtId="0" fontId="37" fillId="6" borderId="19" xfId="0" applyFont="1" applyFill="1" applyBorder="1" applyAlignment="1" applyProtection="1">
      <alignment horizontal="left" vertical="top" wrapText="1"/>
      <protection locked="0"/>
    </xf>
    <xf numFmtId="0" fontId="37" fillId="6" borderId="19" xfId="0" applyFont="1" applyFill="1" applyBorder="1" applyAlignment="1" applyProtection="1">
      <alignment horizontal="center" vertical="center"/>
      <protection locked="0"/>
    </xf>
    <xf numFmtId="0" fontId="37" fillId="6" borderId="18" xfId="0" applyFont="1" applyFill="1" applyBorder="1" applyAlignment="1" applyProtection="1">
      <alignment horizontal="center" vertical="center"/>
      <protection locked="0"/>
    </xf>
    <xf numFmtId="0" fontId="37" fillId="6" borderId="19" xfId="0" applyFont="1" applyFill="1" applyBorder="1" applyAlignment="1" applyProtection="1">
      <alignment horizontal="center" vertical="center" wrapText="1"/>
      <protection locked="0"/>
    </xf>
    <xf numFmtId="0" fontId="23" fillId="0" borderId="0" xfId="0" applyFont="1" applyAlignment="1">
      <alignment horizontal="center" vertical="center"/>
    </xf>
    <xf numFmtId="0" fontId="35" fillId="0" borderId="0" xfId="0" applyFont="1" applyAlignment="1" applyProtection="1">
      <protection locked="0"/>
    </xf>
    <xf numFmtId="0" fontId="38" fillId="0" borderId="1" xfId="0" applyFont="1" applyBorder="1" applyAlignment="1" applyProtection="1">
      <alignment horizontal="center" vertical="center"/>
      <protection locked="0"/>
    </xf>
    <xf numFmtId="0" fontId="20" fillId="6" borderId="1" xfId="0" applyFont="1" applyFill="1" applyBorder="1" applyAlignment="1">
      <alignment horizontal="left" vertical="center"/>
    </xf>
    <xf numFmtId="0" fontId="37" fillId="6" borderId="1" xfId="0" applyFont="1" applyFill="1" applyBorder="1" applyAlignment="1" applyProtection="1">
      <alignment horizontal="left" vertical="top" wrapText="1"/>
      <protection locked="0"/>
    </xf>
    <xf numFmtId="0" fontId="37" fillId="6" borderId="1" xfId="0" applyFont="1" applyFill="1" applyBorder="1" applyAlignment="1" applyProtection="1">
      <alignment horizontal="center" vertical="center"/>
      <protection locked="0"/>
    </xf>
    <xf numFmtId="0" fontId="37" fillId="6" borderId="1" xfId="0" applyFont="1" applyFill="1" applyBorder="1" applyAlignment="1" applyProtection="1">
      <alignment horizontal="center" vertical="center" wrapText="1"/>
      <protection locked="0"/>
    </xf>
    <xf numFmtId="0" fontId="37" fillId="6" borderId="1" xfId="0" applyFont="1" applyFill="1" applyBorder="1" applyAlignment="1" applyProtection="1">
      <alignment horizontal="left" vertical="top"/>
      <protection locked="0"/>
    </xf>
    <xf numFmtId="0" fontId="8" fillId="0" borderId="0" xfId="0" applyFont="1" applyAlignment="1" applyProtection="1">
      <alignment horizontal="left" vertical="top"/>
      <protection locked="0"/>
    </xf>
    <xf numFmtId="0" fontId="20" fillId="0" borderId="1" xfId="0" applyFont="1" applyBorder="1" applyAlignment="1">
      <alignment horizontal="left" vertical="center" wrapText="1"/>
    </xf>
    <xf numFmtId="0" fontId="37" fillId="0" borderId="1" xfId="0" applyFont="1" applyBorder="1" applyAlignment="1" applyProtection="1">
      <alignment horizontal="left" vertical="top" wrapText="1"/>
      <protection locked="0"/>
    </xf>
    <xf numFmtId="0" fontId="38" fillId="0" borderId="0" xfId="0" applyFont="1" applyAlignment="1">
      <alignment horizontal="center" vertical="center"/>
    </xf>
    <xf numFmtId="0" fontId="19" fillId="0" borderId="0" xfId="0" applyFont="1">
      <alignment vertical="center"/>
    </xf>
    <xf numFmtId="0" fontId="38" fillId="0" borderId="0" xfId="0" applyFont="1">
      <alignment vertical="center"/>
    </xf>
    <xf numFmtId="0" fontId="19" fillId="0" borderId="0" xfId="0" applyFont="1" applyAlignment="1">
      <alignment horizontal="center" vertical="center"/>
    </xf>
    <xf numFmtId="0" fontId="40" fillId="0" borderId="0" xfId="0" applyFont="1" applyAlignment="1">
      <alignment horizontal="center" vertical="center"/>
    </xf>
    <xf numFmtId="0" fontId="38" fillId="0" borderId="0" xfId="0" applyFont="1" applyAlignment="1">
      <alignment horizontal="left" vertical="center"/>
    </xf>
    <xf numFmtId="0" fontId="38" fillId="2" borderId="1" xfId="0" applyFont="1" applyFill="1" applyBorder="1">
      <alignment vertical="center"/>
    </xf>
    <xf numFmtId="0" fontId="38" fillId="5" borderId="1" xfId="0" applyFont="1" applyFill="1" applyBorder="1">
      <alignment vertical="center"/>
    </xf>
    <xf numFmtId="0" fontId="38" fillId="4" borderId="1" xfId="0" applyFont="1" applyFill="1" applyBorder="1">
      <alignment vertical="center"/>
    </xf>
    <xf numFmtId="0" fontId="38" fillId="0" borderId="0" xfId="0" applyFont="1" applyAlignment="1">
      <alignment horizontal="right" vertical="center"/>
    </xf>
    <xf numFmtId="0" fontId="38" fillId="2" borderId="40" xfId="0" applyFont="1" applyFill="1" applyBorder="1" applyAlignment="1">
      <alignment horizontal="center" vertical="center"/>
    </xf>
    <xf numFmtId="0" fontId="38" fillId="2" borderId="3" xfId="0" applyFont="1" applyFill="1" applyBorder="1" applyAlignment="1">
      <alignment horizontal="center" vertical="center"/>
    </xf>
    <xf numFmtId="0" fontId="38" fillId="5" borderId="3" xfId="0" applyFont="1" applyFill="1" applyBorder="1" applyAlignment="1">
      <alignment horizontal="center" vertical="center" wrapText="1"/>
    </xf>
    <xf numFmtId="0" fontId="38" fillId="2" borderId="4" xfId="0" applyFont="1" applyFill="1" applyBorder="1" applyAlignment="1">
      <alignment horizontal="center" vertical="center"/>
    </xf>
    <xf numFmtId="0" fontId="25" fillId="0" borderId="0" xfId="0" applyFont="1" applyAlignment="1">
      <alignment horizontal="center" vertical="center"/>
    </xf>
    <xf numFmtId="0" fontId="19" fillId="0" borderId="28" xfId="0" applyFont="1" applyBorder="1" applyAlignment="1" applyProtection="1">
      <alignment vertical="center" wrapText="1"/>
      <protection locked="0"/>
    </xf>
    <xf numFmtId="14" fontId="38" fillId="0" borderId="1" xfId="0" applyNumberFormat="1" applyFont="1" applyBorder="1" applyAlignment="1" applyProtection="1">
      <alignment horizontal="center" vertical="center"/>
      <protection locked="0"/>
    </xf>
    <xf numFmtId="0" fontId="38" fillId="0" borderId="22" xfId="0" applyFont="1" applyBorder="1" applyAlignment="1" applyProtection="1">
      <alignment horizontal="left" vertical="center"/>
      <protection locked="0"/>
    </xf>
    <xf numFmtId="0" fontId="19" fillId="0" borderId="26" xfId="0" applyFont="1" applyBorder="1" applyAlignment="1" applyProtection="1">
      <alignment vertical="center" wrapText="1"/>
      <protection locked="0"/>
    </xf>
    <xf numFmtId="0" fontId="38" fillId="0" borderId="15" xfId="0" applyFont="1" applyBorder="1" applyProtection="1">
      <alignment vertical="center"/>
      <protection locked="0"/>
    </xf>
    <xf numFmtId="0" fontId="38" fillId="0" borderId="1" xfId="0" applyFont="1" applyBorder="1" applyProtection="1">
      <alignment vertical="center"/>
      <protection locked="0"/>
    </xf>
    <xf numFmtId="0" fontId="38" fillId="0" borderId="51" xfId="0" applyFont="1" applyBorder="1" applyAlignment="1" applyProtection="1">
      <alignment horizontal="left" vertical="center"/>
      <protection locked="0"/>
    </xf>
    <xf numFmtId="0" fontId="19" fillId="0" borderId="5" xfId="0" applyFont="1" applyBorder="1" applyAlignment="1" applyProtection="1">
      <alignment vertical="center" wrapText="1"/>
      <protection locked="0"/>
    </xf>
    <xf numFmtId="0" fontId="38" fillId="0" borderId="6" xfId="0" applyFont="1" applyBorder="1" applyProtection="1">
      <alignment vertical="center"/>
      <protection locked="0"/>
    </xf>
    <xf numFmtId="0" fontId="38" fillId="0" borderId="7" xfId="0" applyFont="1" applyBorder="1" applyAlignment="1" applyProtection="1">
      <alignment horizontal="left" vertical="center"/>
      <protection locked="0"/>
    </xf>
    <xf numFmtId="0" fontId="38" fillId="5" borderId="3" xfId="0" applyFont="1" applyFill="1" applyBorder="1" applyAlignment="1">
      <alignment horizontal="center" vertical="center"/>
    </xf>
    <xf numFmtId="0" fontId="38" fillId="4" borderId="4" xfId="0" applyFont="1" applyFill="1" applyBorder="1" applyAlignment="1">
      <alignment horizontal="center" vertical="center"/>
    </xf>
    <xf numFmtId="0" fontId="38" fillId="0" borderId="28" xfId="0" applyFont="1" applyBorder="1" applyAlignment="1">
      <alignment vertical="center" wrapText="1"/>
    </xf>
    <xf numFmtId="0" fontId="38" fillId="0" borderId="1" xfId="0" applyFont="1" applyBorder="1" applyAlignment="1" applyProtection="1">
      <alignment horizontal="left" vertical="center" wrapText="1"/>
      <protection locked="0"/>
    </xf>
    <xf numFmtId="0" fontId="38" fillId="0" borderId="22" xfId="0" applyFont="1" applyBorder="1" applyAlignment="1" applyProtection="1">
      <alignment horizontal="center" vertical="center"/>
      <protection locked="0"/>
    </xf>
    <xf numFmtId="0" fontId="38" fillId="0" borderId="15" xfId="0" applyFont="1" applyBorder="1" applyAlignment="1" applyProtection="1">
      <alignment horizontal="left" vertical="center" wrapText="1"/>
      <protection locked="0"/>
    </xf>
    <xf numFmtId="0" fontId="38" fillId="0" borderId="15" xfId="0" applyFont="1" applyBorder="1" applyAlignment="1" applyProtection="1">
      <alignment horizontal="center" vertical="center"/>
      <protection locked="0"/>
    </xf>
    <xf numFmtId="0" fontId="38" fillId="0" borderId="51" xfId="0" applyFont="1" applyBorder="1" applyAlignment="1" applyProtection="1">
      <alignment horizontal="center" vertical="center"/>
      <protection locked="0"/>
    </xf>
    <xf numFmtId="49" fontId="38" fillId="0" borderId="5" xfId="0" applyNumberFormat="1" applyFont="1" applyBorder="1" applyAlignment="1">
      <alignment vertical="center" wrapText="1"/>
    </xf>
    <xf numFmtId="0" fontId="38" fillId="0" borderId="6" xfId="0" applyFont="1" applyBorder="1" applyAlignment="1" applyProtection="1">
      <alignment horizontal="center" vertical="center"/>
      <protection locked="0"/>
    </xf>
    <xf numFmtId="0" fontId="38" fillId="0" borderId="6" xfId="0" applyFont="1" applyBorder="1" applyAlignment="1" applyProtection="1">
      <alignment horizontal="left" vertical="center" wrapText="1"/>
      <protection locked="0"/>
    </xf>
    <xf numFmtId="0" fontId="38" fillId="0" borderId="7" xfId="0" applyFont="1" applyBorder="1" applyAlignment="1" applyProtection="1">
      <alignment horizontal="center" vertical="center"/>
      <protection locked="0"/>
    </xf>
    <xf numFmtId="0" fontId="38" fillId="5" borderId="1" xfId="0" applyFont="1" applyFill="1" applyBorder="1" applyAlignment="1">
      <alignment horizontal="center" vertical="center"/>
    </xf>
    <xf numFmtId="0" fontId="19" fillId="0" borderId="0" xfId="0" applyFont="1" applyAlignment="1">
      <alignment horizontal="left" vertical="center"/>
    </xf>
    <xf numFmtId="0" fontId="42" fillId="0" borderId="1" xfId="0" applyFont="1" applyBorder="1" applyAlignment="1" applyProtection="1">
      <alignment horizontal="left" vertical="center" wrapText="1"/>
      <protection locked="0"/>
    </xf>
    <xf numFmtId="0" fontId="44" fillId="0" borderId="1" xfId="0" applyFont="1" applyBorder="1" applyAlignment="1" applyProtection="1">
      <alignment horizontal="left" vertical="center" wrapText="1"/>
      <protection locked="0"/>
    </xf>
    <xf numFmtId="0" fontId="42" fillId="0" borderId="6" xfId="0" applyFont="1" applyBorder="1" applyAlignment="1" applyProtection="1">
      <alignment horizontal="left" vertical="center" wrapText="1"/>
      <protection locked="0"/>
    </xf>
    <xf numFmtId="0" fontId="42" fillId="0" borderId="0" xfId="0" applyFont="1" applyAlignment="1">
      <alignment horizontal="center" vertical="center" wrapText="1"/>
    </xf>
    <xf numFmtId="0" fontId="42" fillId="0" borderId="0" xfId="0" applyFont="1">
      <alignment vertical="center"/>
    </xf>
    <xf numFmtId="0" fontId="42" fillId="0" borderId="0" xfId="0" applyFont="1" applyAlignment="1">
      <alignment horizontal="left" vertical="center" wrapText="1"/>
    </xf>
    <xf numFmtId="0" fontId="42" fillId="2" borderId="1" xfId="0" applyFont="1" applyFill="1" applyBorder="1" applyAlignment="1">
      <alignment horizontal="right" vertical="center" wrapText="1"/>
    </xf>
    <xf numFmtId="0" fontId="42" fillId="0" borderId="1" xfId="0" applyFont="1" applyBorder="1" applyAlignment="1" applyProtection="1">
      <alignment horizontal="center" vertical="center" wrapText="1"/>
      <protection locked="0"/>
    </xf>
    <xf numFmtId="0" fontId="42" fillId="2" borderId="19" xfId="0" applyFont="1" applyFill="1" applyBorder="1" applyAlignment="1">
      <alignment horizontal="right" vertical="center" wrapText="1"/>
    </xf>
    <xf numFmtId="0" fontId="42" fillId="0" borderId="19" xfId="0" applyFont="1" applyBorder="1" applyAlignment="1" applyProtection="1">
      <alignment horizontal="center" vertical="center" wrapText="1"/>
      <protection locked="0"/>
    </xf>
    <xf numFmtId="0" fontId="42" fillId="5" borderId="1" xfId="0" applyFont="1" applyFill="1" applyBorder="1" applyAlignment="1">
      <alignment horizontal="right" vertical="center" wrapText="1"/>
    </xf>
    <xf numFmtId="0" fontId="42" fillId="0" borderId="19" xfId="0" applyFont="1" applyBorder="1" applyAlignment="1">
      <alignment horizontal="center" vertical="center" wrapText="1"/>
    </xf>
    <xf numFmtId="0" fontId="42" fillId="0" borderId="1" xfId="0" applyFont="1" applyBorder="1" applyAlignment="1">
      <alignment horizontal="center" vertical="center" wrapText="1"/>
    </xf>
    <xf numFmtId="0" fontId="42" fillId="4" borderId="1" xfId="0" applyFont="1" applyFill="1" applyBorder="1" applyAlignment="1">
      <alignment horizontal="right" vertical="center" wrapText="1"/>
    </xf>
    <xf numFmtId="0" fontId="38" fillId="0" borderId="1" xfId="0" applyFont="1" applyBorder="1" applyAlignment="1">
      <alignment horizontal="right" vertical="center"/>
    </xf>
    <xf numFmtId="0" fontId="42" fillId="0" borderId="1" xfId="0" applyFont="1" applyBorder="1" applyAlignment="1">
      <alignment horizontal="right" vertical="center" wrapText="1"/>
    </xf>
    <xf numFmtId="0" fontId="42" fillId="0" borderId="15" xfId="0" applyFont="1" applyBorder="1" applyAlignment="1">
      <alignment horizontal="right" vertical="center" wrapText="1"/>
    </xf>
    <xf numFmtId="0" fontId="45" fillId="0" borderId="0" xfId="0" applyFont="1">
      <alignment vertical="center"/>
    </xf>
    <xf numFmtId="0" fontId="38" fillId="0" borderId="0" xfId="0" applyFont="1" applyAlignment="1">
      <alignment horizontal="center" vertical="center" wrapText="1"/>
    </xf>
    <xf numFmtId="0" fontId="38" fillId="8" borderId="0" xfId="0" applyFont="1" applyFill="1">
      <alignment vertical="center"/>
    </xf>
    <xf numFmtId="0" fontId="17" fillId="9" borderId="0" xfId="0" applyFont="1" applyFill="1">
      <alignment vertical="center"/>
    </xf>
    <xf numFmtId="0" fontId="8" fillId="9" borderId="0" xfId="0" applyFont="1" applyFill="1">
      <alignment vertical="center"/>
    </xf>
    <xf numFmtId="0" fontId="19" fillId="9" borderId="0" xfId="0" applyFont="1" applyFill="1">
      <alignment vertical="center"/>
    </xf>
    <xf numFmtId="0" fontId="38" fillId="9" borderId="0" xfId="0" applyFont="1" applyFill="1">
      <alignment vertical="center"/>
    </xf>
    <xf numFmtId="0" fontId="38" fillId="9" borderId="0" xfId="0" applyFont="1" applyFill="1" applyAlignment="1">
      <alignment horizontal="right" vertical="center"/>
    </xf>
    <xf numFmtId="0" fontId="8" fillId="10" borderId="0" xfId="0" applyFont="1" applyFill="1">
      <alignment vertical="center"/>
    </xf>
    <xf numFmtId="0" fontId="42" fillId="0" borderId="0" xfId="0" applyFont="1" applyAlignment="1">
      <alignment horizontal="right" vertical="center"/>
    </xf>
    <xf numFmtId="14" fontId="8" fillId="0" borderId="0" xfId="0" applyNumberFormat="1" applyFont="1">
      <alignment vertical="center"/>
    </xf>
    <xf numFmtId="0" fontId="32" fillId="0" borderId="0" xfId="0" applyFont="1">
      <alignment vertical="center"/>
    </xf>
    <xf numFmtId="0" fontId="36" fillId="0" borderId="0" xfId="4" applyFont="1" applyBorder="1">
      <alignment vertical="center"/>
    </xf>
    <xf numFmtId="0" fontId="9" fillId="2" borderId="26" xfId="0" applyFont="1" applyFill="1" applyBorder="1" applyAlignment="1" applyProtection="1">
      <alignment horizontal="center" vertical="center"/>
      <protection locked="0"/>
    </xf>
    <xf numFmtId="0" fontId="9" fillId="2" borderId="15" xfId="0" applyFont="1" applyFill="1" applyBorder="1" applyAlignment="1" applyProtection="1">
      <alignment horizontal="center" vertical="center"/>
      <protection locked="0"/>
    </xf>
    <xf numFmtId="38" fontId="13" fillId="3" borderId="1" xfId="1" applyFont="1" applyFill="1" applyBorder="1" applyAlignment="1" applyProtection="1">
      <alignment horizontal="right" vertical="center"/>
    </xf>
    <xf numFmtId="0" fontId="47" fillId="0" borderId="0" xfId="0" applyFont="1" applyAlignment="1">
      <alignment horizontal="left" vertical="center"/>
    </xf>
    <xf numFmtId="0" fontId="48" fillId="0" borderId="40" xfId="0" applyFont="1" applyBorder="1" applyAlignment="1">
      <alignment horizontal="left" vertical="center"/>
    </xf>
    <xf numFmtId="0" fontId="8" fillId="0" borderId="1" xfId="0" applyFont="1" applyBorder="1">
      <alignment vertical="center"/>
    </xf>
    <xf numFmtId="0" fontId="8" fillId="0" borderId="6" xfId="0" applyFont="1" applyBorder="1">
      <alignment vertical="center"/>
    </xf>
    <xf numFmtId="0" fontId="8" fillId="0" borderId="1" xfId="0" applyFont="1" applyBorder="1" applyAlignment="1">
      <alignment vertical="center" wrapText="1"/>
    </xf>
    <xf numFmtId="0" fontId="8" fillId="0" borderId="6" xfId="0" applyFont="1" applyBorder="1" applyAlignment="1">
      <alignment vertical="center" wrapText="1"/>
    </xf>
    <xf numFmtId="0" fontId="8" fillId="0" borderId="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5" xfId="0" applyFont="1" applyBorder="1" applyAlignment="1">
      <alignment vertical="center" wrapText="1"/>
    </xf>
    <xf numFmtId="0" fontId="8" fillId="0" borderId="3" xfId="0" applyFont="1" applyBorder="1" applyAlignment="1">
      <alignment vertical="center" wrapText="1"/>
    </xf>
    <xf numFmtId="0" fontId="52" fillId="0" borderId="0" xfId="0" applyFont="1">
      <alignment vertical="center"/>
    </xf>
    <xf numFmtId="0" fontId="8" fillId="0" borderId="22" xfId="0" applyFont="1" applyBorder="1">
      <alignment vertical="center"/>
    </xf>
    <xf numFmtId="0" fontId="8" fillId="12" borderId="1" xfId="0" applyFont="1" applyFill="1" applyBorder="1">
      <alignment vertical="center"/>
    </xf>
    <xf numFmtId="0" fontId="8" fillId="12" borderId="22" xfId="0" applyFont="1" applyFill="1" applyBorder="1">
      <alignment vertical="center"/>
    </xf>
    <xf numFmtId="0" fontId="8" fillId="12" borderId="7" xfId="0" applyFont="1" applyFill="1" applyBorder="1">
      <alignment vertical="center"/>
    </xf>
    <xf numFmtId="0" fontId="8" fillId="0" borderId="1" xfId="0" applyFont="1" applyBorder="1" applyAlignment="1">
      <alignment horizontal="center" vertical="center"/>
    </xf>
    <xf numFmtId="0" fontId="8" fillId="0" borderId="22" xfId="0" applyFont="1" applyBorder="1" applyAlignment="1">
      <alignment horizontal="center" vertical="center"/>
    </xf>
    <xf numFmtId="0" fontId="8" fillId="0" borderId="28" xfId="0" applyFont="1" applyBorder="1" applyAlignment="1">
      <alignment horizontal="center" vertical="center"/>
    </xf>
    <xf numFmtId="0" fontId="8" fillId="0" borderId="5" xfId="0" applyFont="1" applyBorder="1" applyAlignment="1">
      <alignment horizontal="center" vertical="center"/>
    </xf>
    <xf numFmtId="38" fontId="31" fillId="2" borderId="12" xfId="1" applyFont="1" applyFill="1" applyBorder="1" applyAlignment="1" applyProtection="1">
      <alignment horizontal="right" vertical="center"/>
      <protection locked="0"/>
    </xf>
    <xf numFmtId="38" fontId="31" fillId="0" borderId="71" xfId="1" applyFont="1" applyFill="1" applyBorder="1" applyAlignment="1">
      <alignment horizontal="right" vertical="center"/>
    </xf>
    <xf numFmtId="0" fontId="8" fillId="0" borderId="70" xfId="0" applyFont="1" applyBorder="1">
      <alignment vertical="center"/>
    </xf>
    <xf numFmtId="38" fontId="53" fillId="0" borderId="72" xfId="1" applyFont="1" applyFill="1" applyBorder="1" applyAlignment="1" applyProtection="1">
      <alignment horizontal="right" vertical="center"/>
    </xf>
    <xf numFmtId="0" fontId="55" fillId="0" borderId="62" xfId="0" applyFont="1" applyBorder="1">
      <alignment vertical="center"/>
    </xf>
    <xf numFmtId="38" fontId="53" fillId="0" borderId="62" xfId="1" applyFont="1" applyFill="1" applyBorder="1" applyAlignment="1" applyProtection="1">
      <alignment horizontal="right" vertical="center"/>
    </xf>
    <xf numFmtId="0" fontId="9" fillId="0" borderId="11" xfId="0" applyFont="1" applyBorder="1" applyAlignment="1">
      <alignment horizontal="center" vertical="center" wrapText="1"/>
    </xf>
    <xf numFmtId="38" fontId="9" fillId="4" borderId="12" xfId="1" applyFont="1" applyFill="1" applyBorder="1" applyAlignment="1" applyProtection="1">
      <alignment horizontal="right" vertical="center"/>
      <protection locked="0"/>
    </xf>
    <xf numFmtId="0" fontId="8" fillId="0" borderId="12" xfId="0" applyFont="1" applyBorder="1" applyAlignment="1">
      <alignment horizontal="left" vertical="center" wrapText="1"/>
    </xf>
    <xf numFmtId="0" fontId="9" fillId="0" borderId="1" xfId="0" applyFont="1" applyBorder="1" applyAlignment="1">
      <alignment horizontal="left" vertical="center"/>
    </xf>
    <xf numFmtId="0" fontId="57" fillId="0" borderId="0" xfId="0" applyFont="1">
      <alignment vertical="center"/>
    </xf>
    <xf numFmtId="38" fontId="31" fillId="0" borderId="21" xfId="1" applyFont="1" applyFill="1" applyBorder="1" applyAlignment="1">
      <alignment horizontal="right" vertical="center"/>
    </xf>
    <xf numFmtId="0" fontId="8" fillId="0" borderId="60" xfId="0" applyFont="1" applyBorder="1">
      <alignment vertical="center"/>
    </xf>
    <xf numFmtId="0" fontId="8" fillId="0" borderId="17" xfId="0" applyFont="1" applyBorder="1" applyAlignment="1">
      <alignment horizontal="left" vertical="center" wrapText="1"/>
    </xf>
    <xf numFmtId="0" fontId="8" fillId="0" borderId="1" xfId="0" applyFont="1" applyBorder="1" applyAlignment="1">
      <alignment horizontal="left" vertical="center" wrapText="1"/>
    </xf>
    <xf numFmtId="0" fontId="8" fillId="0" borderId="48" xfId="0" applyFont="1" applyBorder="1" applyAlignment="1">
      <alignment horizontal="left" vertical="center" wrapText="1"/>
    </xf>
    <xf numFmtId="0" fontId="8" fillId="0" borderId="6" xfId="0" applyFont="1" applyBorder="1" applyAlignment="1">
      <alignment horizontal="left" vertical="center" wrapText="1"/>
    </xf>
    <xf numFmtId="0" fontId="8" fillId="0" borderId="44" xfId="0" applyFont="1" applyBorder="1" applyAlignment="1">
      <alignment horizontal="left" vertical="center" wrapText="1"/>
    </xf>
    <xf numFmtId="0" fontId="50" fillId="9" borderId="77" xfId="0" applyFont="1" applyFill="1" applyBorder="1" applyAlignment="1">
      <alignment horizontal="center" vertical="center" wrapText="1"/>
    </xf>
    <xf numFmtId="0" fontId="50" fillId="9" borderId="78" xfId="0" applyFont="1" applyFill="1" applyBorder="1" applyAlignment="1">
      <alignment horizontal="center" vertical="center" wrapText="1"/>
    </xf>
    <xf numFmtId="0" fontId="8" fillId="4" borderId="15" xfId="0" applyFont="1" applyFill="1" applyBorder="1" applyAlignment="1">
      <alignment vertical="center" wrapText="1"/>
    </xf>
    <xf numFmtId="0" fontId="8" fillId="0" borderId="84" xfId="0" applyFont="1" applyBorder="1" applyAlignment="1">
      <alignment horizontal="left" vertical="center" wrapText="1"/>
    </xf>
    <xf numFmtId="0" fontId="8" fillId="0" borderId="16" xfId="0" applyFont="1" applyBorder="1" applyAlignment="1">
      <alignment vertical="center" wrapText="1"/>
    </xf>
    <xf numFmtId="0" fontId="8" fillId="0" borderId="59" xfId="0" applyFont="1" applyBorder="1" applyAlignment="1">
      <alignment horizontal="left" vertical="center" wrapText="1"/>
    </xf>
    <xf numFmtId="0" fontId="8" fillId="0" borderId="91" xfId="0" applyFont="1" applyBorder="1" applyAlignment="1">
      <alignment horizontal="left" vertical="center" wrapText="1"/>
    </xf>
    <xf numFmtId="0" fontId="8" fillId="0" borderId="91" xfId="0" applyFont="1" applyBorder="1" applyAlignment="1">
      <alignment horizontal="center" vertical="center" wrapText="1"/>
    </xf>
    <xf numFmtId="0" fontId="0" fillId="4" borderId="0" xfId="0" applyFill="1">
      <alignment vertical="center"/>
    </xf>
    <xf numFmtId="0" fontId="8" fillId="13" borderId="19" xfId="0" applyFont="1" applyFill="1" applyBorder="1" applyAlignment="1">
      <alignment horizontal="center" vertical="center" wrapText="1"/>
    </xf>
    <xf numFmtId="0" fontId="8" fillId="13" borderId="1" xfId="0" applyFont="1" applyFill="1" applyBorder="1" applyAlignment="1">
      <alignment horizontal="center" vertical="center" wrapText="1"/>
    </xf>
    <xf numFmtId="0" fontId="8" fillId="13" borderId="15" xfId="0" applyFont="1" applyFill="1" applyBorder="1" applyAlignment="1">
      <alignment horizontal="center" vertical="center" wrapText="1"/>
    </xf>
    <xf numFmtId="0" fontId="35" fillId="0" borderId="11" xfId="0" applyFont="1" applyBorder="1" applyAlignment="1">
      <alignment horizontal="left" vertical="center"/>
    </xf>
    <xf numFmtId="0" fontId="35" fillId="0" borderId="14" xfId="0" applyFont="1" applyBorder="1" applyAlignment="1">
      <alignment horizontal="left" vertical="center"/>
    </xf>
    <xf numFmtId="0" fontId="50" fillId="9" borderId="42" xfId="0" applyFont="1" applyFill="1" applyBorder="1" applyAlignment="1">
      <alignment horizontal="center" vertical="center" wrapText="1"/>
    </xf>
    <xf numFmtId="0" fontId="50" fillId="9" borderId="55" xfId="0" applyFont="1" applyFill="1" applyBorder="1" applyAlignment="1">
      <alignment horizontal="center" vertical="center" wrapText="1"/>
    </xf>
    <xf numFmtId="0" fontId="60" fillId="0" borderId="0" xfId="0" applyFont="1">
      <alignment vertical="center"/>
    </xf>
    <xf numFmtId="0" fontId="9" fillId="0" borderId="26" xfId="0" applyFont="1" applyBorder="1" applyAlignment="1" applyProtection="1">
      <alignment horizontal="center" vertical="center"/>
      <protection locked="0"/>
    </xf>
    <xf numFmtId="0" fontId="9" fillId="0" borderId="15" xfId="0" applyFont="1" applyBorder="1" applyAlignment="1" applyProtection="1">
      <alignment horizontal="center" vertical="center"/>
      <protection locked="0"/>
    </xf>
    <xf numFmtId="0" fontId="8" fillId="0" borderId="73" xfId="0" applyFont="1" applyBorder="1" applyAlignment="1">
      <alignment horizontal="center" vertical="center" wrapText="1"/>
    </xf>
    <xf numFmtId="0" fontId="8" fillId="0" borderId="2" xfId="0" applyFont="1" applyBorder="1" applyAlignment="1">
      <alignment horizontal="left" vertical="center" wrapText="1"/>
    </xf>
    <xf numFmtId="0" fontId="8" fillId="0" borderId="13" xfId="0" applyFont="1" applyBorder="1" applyAlignment="1">
      <alignment vertical="center" wrapText="1"/>
    </xf>
    <xf numFmtId="0" fontId="8" fillId="0" borderId="31" xfId="0" applyFont="1" applyBorder="1" applyAlignment="1">
      <alignment vertical="center" wrapText="1"/>
    </xf>
    <xf numFmtId="0" fontId="8" fillId="0" borderId="19" xfId="0" applyFont="1" applyBorder="1" applyAlignment="1">
      <alignment horizontal="center" vertical="center" wrapText="1"/>
    </xf>
    <xf numFmtId="0" fontId="8" fillId="0" borderId="94" xfId="0" applyFont="1" applyBorder="1" applyAlignment="1">
      <alignment horizontal="center" vertical="center" wrapText="1"/>
    </xf>
    <xf numFmtId="180" fontId="8" fillId="0" borderId="1" xfId="1" applyNumberFormat="1" applyFont="1" applyBorder="1">
      <alignment vertical="center"/>
    </xf>
    <xf numFmtId="179" fontId="8" fillId="0" borderId="1" xfId="0" applyNumberFormat="1" applyFont="1" applyBorder="1" applyAlignment="1">
      <alignment horizontal="right" vertical="center"/>
    </xf>
    <xf numFmtId="0" fontId="9" fillId="0" borderId="1" xfId="0" quotePrefix="1" applyFont="1" applyBorder="1" applyAlignment="1">
      <alignment horizontal="right" vertical="center" wrapText="1"/>
    </xf>
    <xf numFmtId="0" fontId="50" fillId="9" borderId="56" xfId="0" applyFont="1" applyFill="1" applyBorder="1" applyAlignment="1">
      <alignment horizontal="center" vertical="center" wrapText="1"/>
    </xf>
    <xf numFmtId="0" fontId="50" fillId="9" borderId="49" xfId="0" applyFont="1" applyFill="1" applyBorder="1" applyAlignment="1">
      <alignment horizontal="center" vertical="center" wrapText="1"/>
    </xf>
    <xf numFmtId="0" fontId="48" fillId="0" borderId="56" xfId="0" applyFont="1" applyBorder="1" applyAlignment="1">
      <alignment horizontal="left" vertical="center"/>
    </xf>
    <xf numFmtId="0" fontId="48" fillId="0" borderId="41" xfId="0" applyFont="1" applyBorder="1" applyAlignment="1">
      <alignment horizontal="left" vertical="center"/>
    </xf>
    <xf numFmtId="38" fontId="9" fillId="2" borderId="51" xfId="1" applyFont="1" applyFill="1" applyBorder="1" applyAlignment="1" applyProtection="1">
      <alignment horizontal="right" vertical="center"/>
      <protection locked="0"/>
    </xf>
    <xf numFmtId="0" fontId="48" fillId="0" borderId="88" xfId="0" applyFont="1" applyBorder="1" applyAlignment="1">
      <alignment horizontal="left" vertical="center"/>
    </xf>
    <xf numFmtId="0" fontId="48" fillId="0" borderId="23" xfId="0" applyFont="1" applyBorder="1">
      <alignment vertical="center"/>
    </xf>
    <xf numFmtId="0" fontId="48" fillId="0" borderId="0" xfId="0" applyFont="1">
      <alignment vertical="center"/>
    </xf>
    <xf numFmtId="0" fontId="48" fillId="0" borderId="74" xfId="0" applyFont="1" applyBorder="1">
      <alignment vertical="center"/>
    </xf>
    <xf numFmtId="38" fontId="9" fillId="2" borderId="59" xfId="1" applyFont="1" applyFill="1" applyBorder="1" applyAlignment="1" applyProtection="1">
      <alignment horizontal="right" vertical="center"/>
      <protection locked="0"/>
    </xf>
    <xf numFmtId="0" fontId="48" fillId="0" borderId="44" xfId="0" applyFont="1" applyBorder="1">
      <alignment vertical="center"/>
    </xf>
    <xf numFmtId="0" fontId="48" fillId="0" borderId="57" xfId="0" applyFont="1" applyBorder="1">
      <alignment vertical="center"/>
    </xf>
    <xf numFmtId="0" fontId="48" fillId="0" borderId="58" xfId="0" applyFont="1" applyBorder="1">
      <alignment vertical="center"/>
    </xf>
    <xf numFmtId="0" fontId="72" fillId="0" borderId="0" xfId="0" applyFont="1">
      <alignment vertical="center"/>
    </xf>
    <xf numFmtId="0" fontId="25" fillId="0" borderId="0" xfId="0" applyFont="1" applyAlignment="1">
      <alignment horizontal="left" vertical="center"/>
    </xf>
    <xf numFmtId="0" fontId="77" fillId="0" borderId="0" xfId="0" applyFont="1">
      <alignment vertical="center"/>
    </xf>
    <xf numFmtId="0" fontId="72" fillId="7" borderId="0" xfId="0" applyFont="1" applyFill="1" applyAlignment="1">
      <alignment horizontal="center" vertical="center"/>
    </xf>
    <xf numFmtId="38" fontId="13" fillId="4" borderId="1" xfId="1" applyFont="1" applyFill="1" applyBorder="1" applyAlignment="1" applyProtection="1">
      <alignment horizontal="left" vertical="center"/>
      <protection locked="0"/>
    </xf>
    <xf numFmtId="38" fontId="56" fillId="4" borderId="1" xfId="1" applyFont="1" applyFill="1" applyBorder="1" applyAlignment="1" applyProtection="1">
      <alignment horizontal="right" vertical="center"/>
      <protection locked="0"/>
    </xf>
    <xf numFmtId="0" fontId="8" fillId="3" borderId="3" xfId="0" applyFont="1" applyFill="1" applyBorder="1" applyAlignment="1" applyProtection="1">
      <alignment horizontal="left" vertical="center" wrapText="1"/>
      <protection locked="0"/>
    </xf>
    <xf numFmtId="0" fontId="8" fillId="3" borderId="1" xfId="0" applyFont="1" applyFill="1" applyBorder="1" applyAlignment="1" applyProtection="1">
      <alignment horizontal="left" vertical="center" wrapText="1"/>
      <protection locked="0"/>
    </xf>
    <xf numFmtId="0" fontId="8" fillId="3" borderId="6" xfId="0" applyFont="1" applyFill="1" applyBorder="1" applyAlignment="1" applyProtection="1">
      <alignment horizontal="left" vertical="center" wrapText="1"/>
      <protection locked="0"/>
    </xf>
    <xf numFmtId="0" fontId="8" fillId="11" borderId="3" xfId="0" applyFont="1" applyFill="1" applyBorder="1" applyAlignment="1" applyProtection="1">
      <alignment horizontal="left" vertical="center" wrapText="1"/>
      <protection locked="0"/>
    </xf>
    <xf numFmtId="0" fontId="8" fillId="11" borderId="1" xfId="0" applyFont="1" applyFill="1" applyBorder="1" applyAlignment="1" applyProtection="1">
      <alignment vertical="center" wrapText="1"/>
      <protection locked="0"/>
    </xf>
    <xf numFmtId="0" fontId="8" fillId="11" borderId="6" xfId="0" applyFont="1" applyFill="1" applyBorder="1" applyAlignment="1" applyProtection="1">
      <alignment vertical="center" wrapText="1"/>
      <protection locked="0"/>
    </xf>
    <xf numFmtId="0" fontId="8" fillId="11" borderId="94" xfId="0" applyFont="1" applyFill="1" applyBorder="1" applyAlignment="1" applyProtection="1">
      <alignment horizontal="left" vertical="center" wrapText="1"/>
      <protection locked="0"/>
    </xf>
    <xf numFmtId="0" fontId="8" fillId="11" borderId="15" xfId="0" applyFont="1" applyFill="1" applyBorder="1" applyAlignment="1" applyProtection="1">
      <alignment horizontal="left" vertical="center" wrapText="1"/>
      <protection locked="0"/>
    </xf>
    <xf numFmtId="0" fontId="59" fillId="11" borderId="1" xfId="0" applyFont="1" applyFill="1" applyBorder="1" applyAlignment="1" applyProtection="1">
      <alignment vertical="center" wrapText="1"/>
      <protection locked="0"/>
    </xf>
    <xf numFmtId="0" fontId="0" fillId="3" borderId="41" xfId="0" applyFill="1" applyBorder="1" applyProtection="1">
      <alignment vertical="center"/>
      <protection locked="0"/>
    </xf>
    <xf numFmtId="0" fontId="8" fillId="3" borderId="1" xfId="0" applyFont="1" applyFill="1" applyBorder="1" applyAlignment="1" applyProtection="1">
      <alignment vertical="center" wrapText="1"/>
      <protection locked="0"/>
    </xf>
    <xf numFmtId="0" fontId="0" fillId="3" borderId="1" xfId="0" applyFill="1" applyBorder="1" applyProtection="1">
      <alignment vertical="center"/>
      <protection locked="0"/>
    </xf>
    <xf numFmtId="0" fontId="8" fillId="3" borderId="6" xfId="0" applyFont="1" applyFill="1" applyBorder="1" applyAlignment="1" applyProtection="1">
      <alignment vertical="center" wrapText="1"/>
      <protection locked="0"/>
    </xf>
    <xf numFmtId="0" fontId="0" fillId="3" borderId="21" xfId="0" applyFill="1" applyBorder="1" applyProtection="1">
      <alignment vertical="center"/>
      <protection locked="0"/>
    </xf>
    <xf numFmtId="0" fontId="8" fillId="11" borderId="59" xfId="0" applyFont="1" applyFill="1" applyBorder="1" applyAlignment="1" applyProtection="1">
      <alignment horizontal="left" vertical="center" wrapText="1"/>
      <protection locked="0"/>
    </xf>
    <xf numFmtId="0" fontId="8" fillId="11" borderId="65" xfId="0" applyFont="1" applyFill="1" applyBorder="1" applyAlignment="1" applyProtection="1">
      <alignment horizontal="left" vertical="center" wrapText="1"/>
      <protection locked="0"/>
    </xf>
    <xf numFmtId="0" fontId="8" fillId="11" borderId="48" xfId="0" applyFont="1" applyFill="1" applyBorder="1" applyAlignment="1" applyProtection="1">
      <alignment horizontal="left" vertical="center" wrapText="1"/>
      <protection locked="0"/>
    </xf>
    <xf numFmtId="0" fontId="8" fillId="11" borderId="31" xfId="0" applyFont="1" applyFill="1" applyBorder="1" applyAlignment="1" applyProtection="1">
      <alignment horizontal="left" vertical="center" wrapText="1"/>
      <protection locked="0"/>
    </xf>
    <xf numFmtId="0" fontId="8" fillId="0" borderId="0" xfId="0" applyFont="1" applyAlignment="1">
      <alignment horizontal="center" vertical="center" wrapText="1"/>
    </xf>
    <xf numFmtId="0" fontId="8" fillId="0" borderId="21" xfId="0" applyFont="1" applyBorder="1">
      <alignment vertical="center"/>
    </xf>
    <xf numFmtId="0" fontId="8" fillId="0" borderId="3" xfId="0" applyFont="1" applyBorder="1" applyAlignment="1">
      <alignment horizontal="left" vertical="center" wrapText="1"/>
    </xf>
    <xf numFmtId="0" fontId="8" fillId="0" borderId="33" xfId="0" applyFont="1" applyBorder="1" applyAlignment="1">
      <alignment vertical="center" wrapText="1"/>
    </xf>
    <xf numFmtId="0" fontId="8" fillId="4" borderId="1" xfId="0" applyFont="1" applyFill="1" applyBorder="1" applyAlignment="1" applyProtection="1">
      <alignment vertical="center" wrapText="1"/>
      <protection locked="0"/>
    </xf>
    <xf numFmtId="0" fontId="8" fillId="4" borderId="13" xfId="0" applyFont="1" applyFill="1" applyBorder="1" applyAlignment="1" applyProtection="1">
      <alignment vertical="center" wrapText="1"/>
      <protection locked="0"/>
    </xf>
    <xf numFmtId="0" fontId="8" fillId="4" borderId="1" xfId="0" applyFont="1" applyFill="1" applyBorder="1" applyAlignment="1" applyProtection="1">
      <alignment horizontal="center" vertical="center" wrapText="1"/>
      <protection locked="0"/>
    </xf>
    <xf numFmtId="0" fontId="8" fillId="4" borderId="81" xfId="0" applyFont="1" applyFill="1" applyBorder="1" applyAlignment="1" applyProtection="1">
      <alignment horizontal="center" vertical="center" wrapText="1"/>
      <protection locked="0"/>
    </xf>
    <xf numFmtId="0" fontId="8" fillId="4" borderId="19" xfId="0" applyFont="1" applyFill="1" applyBorder="1" applyProtection="1">
      <alignment vertical="center"/>
      <protection locked="0"/>
    </xf>
    <xf numFmtId="0" fontId="8" fillId="4" borderId="1" xfId="0" applyFont="1" applyFill="1" applyBorder="1" applyProtection="1">
      <alignment vertical="center"/>
      <protection locked="0"/>
    </xf>
    <xf numFmtId="0" fontId="8" fillId="4" borderId="15" xfId="0" applyFont="1" applyFill="1" applyBorder="1" applyProtection="1">
      <alignment vertical="center"/>
      <protection locked="0"/>
    </xf>
    <xf numFmtId="0" fontId="8" fillId="4" borderId="6" xfId="0" applyFont="1" applyFill="1" applyBorder="1" applyProtection="1">
      <alignment vertical="center"/>
      <protection locked="0"/>
    </xf>
    <xf numFmtId="0" fontId="53" fillId="0" borderId="67" xfId="0" applyFont="1" applyBorder="1" applyAlignment="1">
      <alignment horizontal="center" vertical="center" wrapText="1"/>
    </xf>
    <xf numFmtId="0" fontId="9" fillId="2" borderId="1" xfId="0" applyFont="1" applyFill="1" applyBorder="1" applyProtection="1">
      <alignment vertical="center"/>
      <protection locked="0"/>
    </xf>
    <xf numFmtId="0" fontId="9" fillId="2" borderId="6" xfId="0" applyFont="1" applyFill="1" applyBorder="1" applyProtection="1">
      <alignment vertical="center"/>
      <protection locked="0"/>
    </xf>
    <xf numFmtId="38" fontId="9" fillId="0" borderId="1" xfId="1" applyFont="1" applyFill="1" applyBorder="1" applyAlignment="1" applyProtection="1">
      <alignment horizontal="center" vertical="center" wrapText="1"/>
    </xf>
    <xf numFmtId="38" fontId="12" fillId="0" borderId="1" xfId="1" applyFont="1" applyFill="1" applyBorder="1" applyAlignment="1" applyProtection="1">
      <alignment horizontal="center" vertical="center"/>
    </xf>
    <xf numFmtId="0" fontId="25" fillId="0" borderId="1" xfId="2" applyFont="1" applyBorder="1" applyAlignment="1">
      <alignment horizontal="center" vertical="center"/>
    </xf>
    <xf numFmtId="177" fontId="25" fillId="0" borderId="1" xfId="2" applyNumberFormat="1" applyFont="1" applyBorder="1" applyAlignment="1">
      <alignment horizontal="center" vertical="center" wrapText="1"/>
    </xf>
    <xf numFmtId="0" fontId="25" fillId="0" borderId="1" xfId="2" applyFont="1" applyBorder="1" applyAlignment="1">
      <alignment horizontal="center" vertical="center" wrapText="1"/>
    </xf>
    <xf numFmtId="178" fontId="9" fillId="0" borderId="1" xfId="1" applyNumberFormat="1" applyFont="1" applyFill="1" applyBorder="1" applyAlignment="1" applyProtection="1">
      <alignment horizontal="right" vertical="center"/>
    </xf>
    <xf numFmtId="177" fontId="9" fillId="3" borderId="1" xfId="0" applyNumberFormat="1" applyFont="1" applyFill="1" applyBorder="1" applyAlignment="1">
      <alignment horizontal="right" vertical="center"/>
    </xf>
    <xf numFmtId="38" fontId="53" fillId="6" borderId="72" xfId="1" applyFont="1" applyFill="1" applyBorder="1" applyAlignment="1" applyProtection="1">
      <alignment horizontal="right" vertical="center"/>
    </xf>
    <xf numFmtId="0" fontId="9" fillId="2" borderId="15" xfId="0" applyFont="1" applyFill="1" applyBorder="1" applyAlignment="1">
      <alignment horizontal="center" vertical="center" wrapText="1"/>
    </xf>
    <xf numFmtId="0" fontId="9" fillId="4" borderId="15" xfId="0" applyFont="1" applyFill="1" applyBorder="1" applyAlignment="1">
      <alignment horizontal="center" vertical="center" wrapText="1"/>
    </xf>
    <xf numFmtId="0" fontId="37" fillId="2" borderId="31" xfId="0" applyFont="1" applyFill="1" applyBorder="1" applyAlignment="1">
      <alignment horizontal="center" vertical="center"/>
    </xf>
    <xf numFmtId="0" fontId="37" fillId="2" borderId="6" xfId="0" applyFont="1" applyFill="1" applyBorder="1" applyAlignment="1">
      <alignment horizontal="center" vertical="center" wrapText="1"/>
    </xf>
    <xf numFmtId="0" fontId="37" fillId="2" borderId="6" xfId="0" applyFont="1" applyFill="1" applyBorder="1" applyAlignment="1">
      <alignment horizontal="center" vertical="center"/>
    </xf>
    <xf numFmtId="0" fontId="37" fillId="4" borderId="6" xfId="0" applyFont="1" applyFill="1" applyBorder="1" applyAlignment="1">
      <alignment horizontal="center" vertical="center"/>
    </xf>
    <xf numFmtId="0" fontId="37" fillId="3" borderId="6" xfId="0" applyFont="1" applyFill="1" applyBorder="1" applyAlignment="1">
      <alignment horizontal="center" vertical="center"/>
    </xf>
    <xf numFmtId="0" fontId="37" fillId="4" borderId="7" xfId="0" applyFont="1" applyFill="1" applyBorder="1" applyAlignment="1">
      <alignment horizontal="center" vertical="center"/>
    </xf>
    <xf numFmtId="0" fontId="8" fillId="4" borderId="1" xfId="0" applyFont="1" applyFill="1" applyBorder="1" applyAlignment="1">
      <alignment horizontal="center" vertical="center" wrapText="1"/>
    </xf>
    <xf numFmtId="0" fontId="8" fillId="4" borderId="19" xfId="0" applyFont="1" applyFill="1" applyBorder="1" applyAlignment="1">
      <alignment horizontal="right" vertical="center" wrapText="1"/>
    </xf>
    <xf numFmtId="0" fontId="8" fillId="4" borderId="19" xfId="0" applyFont="1" applyFill="1" applyBorder="1" applyAlignment="1">
      <alignment horizontal="left" vertical="center" wrapText="1"/>
    </xf>
    <xf numFmtId="0" fontId="46" fillId="8" borderId="0" xfId="0" applyFont="1" applyFill="1" applyAlignment="1">
      <alignment horizontal="center" vertical="center"/>
    </xf>
    <xf numFmtId="0" fontId="9" fillId="2" borderId="12" xfId="0" applyFont="1" applyFill="1" applyBorder="1" applyAlignment="1" applyProtection="1">
      <alignment horizontal="center" vertical="center"/>
      <protection locked="0"/>
    </xf>
    <xf numFmtId="0" fontId="9" fillId="2" borderId="14" xfId="0" applyFont="1" applyFill="1" applyBorder="1" applyAlignment="1" applyProtection="1">
      <alignment horizontal="center" vertical="center"/>
      <protection locked="0"/>
    </xf>
    <xf numFmtId="0" fontId="9" fillId="2" borderId="64" xfId="0" applyFont="1" applyFill="1" applyBorder="1" applyAlignment="1" applyProtection="1">
      <alignment horizontal="center" vertical="center"/>
      <protection locked="0"/>
    </xf>
    <xf numFmtId="0" fontId="9" fillId="0" borderId="12" xfId="0" applyFont="1" applyBorder="1" applyAlignment="1" applyProtection="1">
      <alignment horizontal="center" vertical="center"/>
      <protection locked="0"/>
    </xf>
    <xf numFmtId="0" fontId="9" fillId="0" borderId="14" xfId="0" applyFont="1" applyBorder="1" applyAlignment="1" applyProtection="1">
      <alignment horizontal="center" vertical="center"/>
      <protection locked="0"/>
    </xf>
    <xf numFmtId="0" fontId="9" fillId="0" borderId="64" xfId="0" applyFont="1" applyBorder="1" applyAlignment="1" applyProtection="1">
      <alignment horizontal="center" vertical="center"/>
      <protection locked="0"/>
    </xf>
    <xf numFmtId="0" fontId="9" fillId="0" borderId="13" xfId="0" applyFont="1" applyBorder="1" applyAlignment="1" applyProtection="1">
      <alignment horizontal="center" vertical="center"/>
      <protection locked="0"/>
    </xf>
    <xf numFmtId="0" fontId="19" fillId="2" borderId="1" xfId="0" applyFont="1" applyFill="1" applyBorder="1" applyAlignment="1" applyProtection="1">
      <alignment horizontal="left" vertical="center"/>
      <protection locked="0"/>
    </xf>
    <xf numFmtId="0" fontId="19" fillId="0" borderId="12" xfId="0" applyFont="1" applyBorder="1" applyAlignment="1">
      <alignment horizontal="left" vertical="center"/>
    </xf>
    <xf numFmtId="0" fontId="19" fillId="0" borderId="13" xfId="0" applyFont="1" applyBorder="1" applyAlignment="1">
      <alignment horizontal="left" vertical="center"/>
    </xf>
    <xf numFmtId="0" fontId="8" fillId="0" borderId="41" xfId="0" applyFont="1" applyBorder="1" applyAlignment="1">
      <alignment horizontal="left" vertical="center" wrapText="1"/>
    </xf>
    <xf numFmtId="0" fontId="9" fillId="2" borderId="13" xfId="0" applyFont="1" applyFill="1" applyBorder="1" applyAlignment="1" applyProtection="1">
      <alignment horizontal="center" vertical="center"/>
      <protection locked="0"/>
    </xf>
    <xf numFmtId="0" fontId="9" fillId="0" borderId="44" xfId="0" applyFont="1" applyBorder="1" applyAlignment="1">
      <alignment horizontal="center" vertical="center"/>
    </xf>
    <xf numFmtId="0" fontId="9" fillId="0" borderId="2" xfId="0" applyFont="1" applyBorder="1" applyAlignment="1">
      <alignment horizontal="center" vertical="center"/>
    </xf>
    <xf numFmtId="0" fontId="15" fillId="8" borderId="0" xfId="0" applyFont="1" applyFill="1" applyAlignment="1">
      <alignment horizontal="left" vertical="center"/>
    </xf>
    <xf numFmtId="0" fontId="12" fillId="0" borderId="44" xfId="0" applyFont="1" applyBorder="1" applyAlignment="1">
      <alignment horizontal="center" vertical="center"/>
    </xf>
    <xf numFmtId="0" fontId="12" fillId="0" borderId="57" xfId="0" applyFont="1" applyBorder="1" applyAlignment="1">
      <alignment horizontal="center" vertical="center"/>
    </xf>
    <xf numFmtId="0" fontId="12" fillId="0" borderId="58" xfId="0" applyFont="1" applyBorder="1" applyAlignment="1">
      <alignment horizontal="center" vertical="center"/>
    </xf>
    <xf numFmtId="0" fontId="9" fillId="2" borderId="8" xfId="0" applyFont="1" applyFill="1" applyBorder="1" applyAlignment="1" applyProtection="1">
      <alignment horizontal="left" vertical="center" wrapText="1"/>
      <protection locked="0"/>
    </xf>
    <xf numFmtId="0" fontId="9" fillId="2" borderId="9" xfId="0" applyFont="1" applyFill="1" applyBorder="1" applyAlignment="1" applyProtection="1">
      <alignment horizontal="left" vertical="center" wrapText="1"/>
      <protection locked="0"/>
    </xf>
    <xf numFmtId="0" fontId="9" fillId="2" borderId="10" xfId="0" applyFont="1" applyFill="1" applyBorder="1" applyAlignment="1" applyProtection="1">
      <alignment horizontal="left" vertical="center" wrapText="1"/>
      <protection locked="0"/>
    </xf>
    <xf numFmtId="0" fontId="9" fillId="0" borderId="40" xfId="0" applyFont="1" applyBorder="1" applyAlignment="1">
      <alignment horizontal="center" vertical="center"/>
    </xf>
    <xf numFmtId="0" fontId="9" fillId="0" borderId="3" xfId="0" applyFont="1" applyBorder="1" applyAlignment="1">
      <alignment horizontal="center" vertical="center"/>
    </xf>
    <xf numFmtId="0" fontId="9" fillId="0" borderId="57" xfId="0" applyFont="1" applyBorder="1" applyAlignment="1">
      <alignment horizontal="center" vertical="center"/>
    </xf>
    <xf numFmtId="0" fontId="9" fillId="2" borderId="28" xfId="0" applyFont="1" applyFill="1" applyBorder="1" applyAlignment="1">
      <alignment horizontal="left" vertical="center" wrapText="1"/>
    </xf>
    <xf numFmtId="0" fontId="9" fillId="2" borderId="1" xfId="0" applyFont="1" applyFill="1" applyBorder="1" applyAlignment="1">
      <alignment horizontal="left" vertical="center" wrapText="1"/>
    </xf>
    <xf numFmtId="0" fontId="9" fillId="2" borderId="5" xfId="0" applyFont="1" applyFill="1" applyBorder="1" applyAlignment="1">
      <alignment horizontal="left" vertical="center" wrapText="1"/>
    </xf>
    <xf numFmtId="0" fontId="9" fillId="2" borderId="6" xfId="0" applyFont="1" applyFill="1" applyBorder="1" applyAlignment="1">
      <alignment horizontal="left" vertical="center" wrapText="1"/>
    </xf>
    <xf numFmtId="0" fontId="9" fillId="2" borderId="48" xfId="0" applyFont="1" applyFill="1" applyBorder="1" applyAlignment="1" applyProtection="1">
      <alignment horizontal="center" vertical="center"/>
      <protection locked="0"/>
    </xf>
    <xf numFmtId="0" fontId="9" fillId="2" borderId="54" xfId="0" applyFont="1" applyFill="1" applyBorder="1" applyAlignment="1" applyProtection="1">
      <alignment horizontal="center" vertical="center"/>
      <protection locked="0"/>
    </xf>
    <xf numFmtId="0" fontId="9" fillId="2" borderId="31" xfId="0" applyFont="1" applyFill="1" applyBorder="1" applyAlignment="1" applyProtection="1">
      <alignment horizontal="center" vertical="center"/>
      <protection locked="0"/>
    </xf>
    <xf numFmtId="0" fontId="9" fillId="2" borderId="63" xfId="0" applyFont="1" applyFill="1" applyBorder="1" applyAlignment="1" applyProtection="1">
      <alignment horizontal="center" vertical="center"/>
      <protection locked="0"/>
    </xf>
    <xf numFmtId="0" fontId="8" fillId="0" borderId="0" xfId="0" applyFont="1" applyAlignment="1">
      <alignment horizontal="left" vertical="center" wrapText="1"/>
    </xf>
    <xf numFmtId="0" fontId="8" fillId="0" borderId="11" xfId="0" applyFont="1" applyBorder="1" applyAlignment="1">
      <alignment horizontal="left" vertical="center" wrapText="1"/>
    </xf>
    <xf numFmtId="0" fontId="9" fillId="0" borderId="12" xfId="0" applyFont="1" applyBorder="1" applyAlignment="1">
      <alignment horizontal="left" vertical="center"/>
    </xf>
    <xf numFmtId="0" fontId="9" fillId="0" borderId="13" xfId="0" applyFont="1" applyBorder="1" applyAlignment="1">
      <alignment horizontal="left" vertical="center"/>
    </xf>
    <xf numFmtId="0" fontId="9" fillId="0" borderId="1" xfId="2" applyFont="1" applyBorder="1" applyAlignment="1">
      <alignment horizontal="center" vertical="center" wrapText="1"/>
    </xf>
    <xf numFmtId="0" fontId="12" fillId="0" borderId="1" xfId="2" applyFont="1" applyBorder="1" applyAlignment="1">
      <alignment horizontal="center" vertical="center"/>
    </xf>
    <xf numFmtId="0" fontId="26" fillId="0" borderId="1" xfId="0" applyFont="1" applyBorder="1" applyAlignment="1">
      <alignment horizontal="center" vertical="center" wrapText="1"/>
    </xf>
    <xf numFmtId="0" fontId="9" fillId="0" borderId="1" xfId="0" applyFont="1" applyBorder="1" applyAlignment="1" applyProtection="1">
      <alignment horizontal="center" vertical="center" wrapText="1"/>
      <protection locked="0"/>
    </xf>
    <xf numFmtId="0" fontId="26" fillId="0" borderId="1" xfId="0" applyFont="1" applyBorder="1" applyAlignment="1">
      <alignment horizontal="center" vertical="center"/>
    </xf>
    <xf numFmtId="0" fontId="12" fillId="0" borderId="1" xfId="2" applyFont="1" applyBorder="1" applyAlignment="1">
      <alignment horizontal="center"/>
    </xf>
    <xf numFmtId="0" fontId="12" fillId="0" borderId="1" xfId="0" applyFont="1" applyBorder="1" applyAlignment="1">
      <alignment horizontal="center" vertical="center" wrapText="1"/>
    </xf>
    <xf numFmtId="0" fontId="9" fillId="2" borderId="1" xfId="0" applyFont="1" applyFill="1" applyBorder="1" applyAlignment="1" applyProtection="1">
      <alignment horizontal="center" vertical="center" wrapText="1"/>
      <protection locked="0"/>
    </xf>
    <xf numFmtId="0" fontId="9" fillId="0" borderId="36" xfId="2" applyFont="1" applyBorder="1" applyAlignment="1">
      <alignment horizontal="center" vertical="center" wrapText="1"/>
    </xf>
    <xf numFmtId="0" fontId="9" fillId="0" borderId="37" xfId="2" applyFont="1" applyBorder="1" applyAlignment="1">
      <alignment horizontal="center" vertical="center" wrapText="1"/>
    </xf>
    <xf numFmtId="0" fontId="12" fillId="0" borderId="36" xfId="2" applyFont="1" applyBorder="1" applyAlignment="1">
      <alignment horizontal="center" vertical="center" wrapText="1"/>
    </xf>
    <xf numFmtId="0" fontId="12" fillId="0" borderId="37" xfId="2" applyFont="1" applyBorder="1" applyAlignment="1">
      <alignment horizontal="center" vertical="center" wrapText="1"/>
    </xf>
    <xf numFmtId="0" fontId="12" fillId="0" borderId="38" xfId="2" applyFont="1" applyBorder="1" applyAlignment="1">
      <alignment horizontal="center" vertical="center" wrapText="1"/>
    </xf>
    <xf numFmtId="0" fontId="12" fillId="0" borderId="39" xfId="2" applyFont="1" applyBorder="1" applyAlignment="1">
      <alignment horizontal="center" vertical="center" wrapText="1"/>
    </xf>
    <xf numFmtId="0" fontId="9" fillId="0" borderId="0" xfId="0" applyFont="1" applyAlignment="1">
      <alignment horizontal="right" vertical="center"/>
    </xf>
    <xf numFmtId="0" fontId="9" fillId="0" borderId="1" xfId="0" applyFont="1" applyBorder="1" applyAlignment="1">
      <alignment horizontal="center" vertical="center"/>
    </xf>
    <xf numFmtId="0" fontId="9" fillId="0" borderId="59" xfId="0" applyFont="1" applyBorder="1" applyAlignment="1">
      <alignment horizontal="center" vertical="center" wrapText="1"/>
    </xf>
    <xf numFmtId="0" fontId="9" fillId="0" borderId="17" xfId="0" applyFont="1" applyBorder="1" applyAlignment="1">
      <alignment horizontal="center" vertical="center"/>
    </xf>
    <xf numFmtId="0" fontId="9" fillId="0" borderId="60" xfId="0" applyFont="1" applyBorder="1" applyAlignment="1">
      <alignment horizontal="center" vertical="center" wrapText="1"/>
    </xf>
    <xf numFmtId="0" fontId="9" fillId="0" borderId="61" xfId="0" applyFont="1" applyBorder="1" applyAlignment="1">
      <alignment horizontal="center" vertical="center"/>
    </xf>
    <xf numFmtId="0" fontId="9" fillId="0" borderId="13" xfId="0" applyFont="1" applyBorder="1" applyAlignment="1">
      <alignment horizontal="center" vertical="center" wrapText="1"/>
    </xf>
    <xf numFmtId="0" fontId="9" fillId="0" borderId="13" xfId="0" applyFont="1" applyBorder="1" applyAlignment="1">
      <alignment horizontal="center" vertical="center"/>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12" fillId="0" borderId="28" xfId="2" applyFont="1" applyBorder="1" applyAlignment="1">
      <alignment horizontal="center" vertical="center"/>
    </xf>
    <xf numFmtId="0" fontId="9" fillId="0" borderId="28" xfId="0" applyFont="1" applyBorder="1" applyAlignment="1">
      <alignment horizontal="center" vertical="center"/>
    </xf>
    <xf numFmtId="0" fontId="12" fillId="0" borderId="29" xfId="2" applyFont="1" applyBorder="1" applyAlignment="1">
      <alignment horizontal="center" vertical="center" wrapText="1"/>
    </xf>
    <xf numFmtId="0" fontId="12" fillId="0" borderId="13" xfId="2" applyFont="1" applyBorder="1" applyAlignment="1">
      <alignment horizontal="center" vertical="center" wrapText="1"/>
    </xf>
    <xf numFmtId="0" fontId="12" fillId="0" borderId="1" xfId="2" applyFont="1" applyBorder="1" applyAlignment="1">
      <alignment horizontal="center" vertical="center" wrapText="1"/>
    </xf>
    <xf numFmtId="0" fontId="9" fillId="0" borderId="12" xfId="0" applyFont="1" applyBorder="1" applyAlignment="1">
      <alignment horizontal="center" vertical="center"/>
    </xf>
    <xf numFmtId="0" fontId="9" fillId="0" borderId="14"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9" fillId="0" borderId="25" xfId="0" applyFont="1" applyBorder="1" applyAlignment="1">
      <alignment horizontal="center" vertical="center"/>
    </xf>
    <xf numFmtId="0" fontId="9" fillId="0" borderId="18" xfId="0" applyFont="1" applyBorder="1" applyAlignment="1">
      <alignment horizontal="center" vertical="center"/>
    </xf>
    <xf numFmtId="0" fontId="9" fillId="0" borderId="32" xfId="0" applyFont="1" applyBorder="1" applyAlignment="1">
      <alignment horizontal="center" vertical="center"/>
    </xf>
    <xf numFmtId="0" fontId="9" fillId="0" borderId="0" xfId="0" applyFont="1" applyAlignment="1">
      <alignment horizontal="center" vertical="center"/>
    </xf>
    <xf numFmtId="0" fontId="12" fillId="0" borderId="19" xfId="2" applyFont="1" applyBorder="1" applyAlignment="1">
      <alignment horizontal="center" vertical="center" wrapText="1"/>
    </xf>
    <xf numFmtId="0" fontId="12" fillId="0" borderId="15" xfId="2" applyFont="1" applyBorder="1" applyAlignment="1">
      <alignment horizontal="center" vertical="center"/>
    </xf>
    <xf numFmtId="0" fontId="9" fillId="0" borderId="44"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37" xfId="2" applyFont="1" applyBorder="1" applyAlignment="1">
      <alignment horizontal="center" vertical="center"/>
    </xf>
    <xf numFmtId="0" fontId="9" fillId="0" borderId="38" xfId="2" applyFont="1" applyBorder="1" applyAlignment="1">
      <alignment horizontal="center" vertical="center"/>
    </xf>
    <xf numFmtId="0" fontId="9" fillId="0" borderId="39" xfId="2" applyFont="1" applyBorder="1" applyAlignment="1">
      <alignment horizontal="center" vertical="center"/>
    </xf>
    <xf numFmtId="0" fontId="12" fillId="0" borderId="36" xfId="2" applyFont="1" applyBorder="1" applyAlignment="1">
      <alignment horizontal="center" vertical="center"/>
    </xf>
    <xf numFmtId="0" fontId="9" fillId="0" borderId="12" xfId="2" applyFont="1" applyBorder="1" applyAlignment="1">
      <alignment horizontal="center" vertical="center"/>
    </xf>
    <xf numFmtId="0" fontId="9" fillId="0" borderId="14" xfId="2" applyFont="1" applyBorder="1" applyAlignment="1">
      <alignment horizontal="center" vertical="center"/>
    </xf>
    <xf numFmtId="0" fontId="9" fillId="0" borderId="13" xfId="2" applyFont="1" applyBorder="1" applyAlignment="1">
      <alignment horizontal="center" vertical="center"/>
    </xf>
    <xf numFmtId="0" fontId="9" fillId="0" borderId="39" xfId="2" applyFont="1" applyBorder="1" applyAlignment="1">
      <alignment horizontal="center" vertical="center" wrapText="1"/>
    </xf>
    <xf numFmtId="0" fontId="9" fillId="0" borderId="1" xfId="2" applyFont="1" applyBorder="1" applyAlignment="1">
      <alignment horizontal="center" vertical="center"/>
    </xf>
    <xf numFmtId="0" fontId="12" fillId="0" borderId="35" xfId="2" applyFont="1" applyBorder="1" applyAlignment="1">
      <alignment horizontal="center" vertical="top" wrapText="1"/>
    </xf>
    <xf numFmtId="0" fontId="12" fillId="0" borderId="0" xfId="2" applyFont="1" applyAlignment="1">
      <alignment horizontal="center" vertical="top"/>
    </xf>
    <xf numFmtId="0" fontId="9" fillId="0" borderId="15" xfId="2" applyFont="1" applyBorder="1" applyAlignment="1">
      <alignment horizontal="center" vertical="center" wrapText="1"/>
    </xf>
    <xf numFmtId="0" fontId="9" fillId="0" borderId="15" xfId="2" applyFont="1" applyBorder="1" applyAlignment="1">
      <alignment horizontal="center" vertical="center"/>
    </xf>
    <xf numFmtId="0" fontId="9" fillId="0" borderId="15" xfId="0" applyFont="1" applyBorder="1" applyAlignment="1">
      <alignment horizontal="center" vertical="center"/>
    </xf>
    <xf numFmtId="0" fontId="9" fillId="0" borderId="32" xfId="0" applyFont="1" applyBorder="1" applyAlignment="1">
      <alignment horizontal="right" vertical="center"/>
    </xf>
    <xf numFmtId="0" fontId="9" fillId="0" borderId="24" xfId="0" applyFont="1" applyBorder="1" applyAlignment="1">
      <alignment horizontal="right" vertical="center"/>
    </xf>
    <xf numFmtId="0" fontId="9" fillId="0" borderId="8" xfId="0" applyFont="1" applyBorder="1" applyAlignment="1">
      <alignment horizontal="center" vertical="center"/>
    </xf>
    <xf numFmtId="0" fontId="9" fillId="0" borderId="33" xfId="0" applyFont="1" applyBorder="1" applyAlignment="1">
      <alignment horizontal="center" vertical="center"/>
    </xf>
    <xf numFmtId="0" fontId="9" fillId="0" borderId="55" xfId="0" applyFont="1" applyBorder="1" applyAlignment="1">
      <alignment horizontal="right" vertical="center"/>
    </xf>
    <xf numFmtId="0" fontId="9" fillId="0" borderId="41" xfId="0" applyFont="1" applyBorder="1" applyAlignment="1">
      <alignment horizontal="right" vertical="center"/>
    </xf>
    <xf numFmtId="0" fontId="9" fillId="0" borderId="88" xfId="0" applyFont="1" applyBorder="1" applyAlignment="1">
      <alignment horizontal="right" vertical="center"/>
    </xf>
    <xf numFmtId="0" fontId="9" fillId="0" borderId="30" xfId="0" applyFont="1" applyBorder="1" applyAlignment="1">
      <alignment horizontal="center" vertical="center"/>
    </xf>
    <xf numFmtId="0" fontId="9" fillId="0" borderId="31" xfId="0" applyFont="1" applyBorder="1" applyAlignment="1">
      <alignment horizontal="center" vertical="center"/>
    </xf>
    <xf numFmtId="38" fontId="31" fillId="2" borderId="48" xfId="1" applyFont="1" applyFill="1" applyBorder="1" applyAlignment="1" applyProtection="1">
      <alignment horizontal="center" vertical="center"/>
      <protection locked="0"/>
    </xf>
    <xf numFmtId="38" fontId="31" fillId="2" borderId="31" xfId="1" applyFont="1" applyFill="1" applyBorder="1" applyAlignment="1" applyProtection="1">
      <alignment horizontal="center" vertical="center"/>
      <protection locked="0"/>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28" xfId="0" applyFont="1" applyBorder="1" applyAlignment="1">
      <alignment horizontal="center" vertical="center" wrapText="1"/>
    </xf>
    <xf numFmtId="38" fontId="31" fillId="2" borderId="54" xfId="1" applyFont="1" applyFill="1" applyBorder="1" applyAlignment="1" applyProtection="1">
      <alignment horizontal="center" vertical="center"/>
      <protection locked="0"/>
    </xf>
    <xf numFmtId="0" fontId="20" fillId="0" borderId="8" xfId="0" applyFont="1" applyBorder="1" applyAlignment="1">
      <alignment horizontal="center" vertical="center"/>
    </xf>
    <xf numFmtId="0" fontId="69" fillId="0" borderId="33" xfId="0" applyFont="1" applyBorder="1" applyAlignment="1">
      <alignment horizontal="center" vertical="center"/>
    </xf>
    <xf numFmtId="0" fontId="12" fillId="0" borderId="37" xfId="2" applyFont="1" applyBorder="1" applyAlignment="1">
      <alignment horizontal="center" vertical="center"/>
    </xf>
    <xf numFmtId="0" fontId="12" fillId="0" borderId="39" xfId="2" applyFont="1" applyBorder="1" applyAlignment="1">
      <alignment horizontal="center" vertical="center"/>
    </xf>
    <xf numFmtId="0" fontId="9" fillId="0" borderId="16" xfId="0" applyFont="1" applyBorder="1" applyAlignment="1">
      <alignment horizontal="center" vertical="center"/>
    </xf>
    <xf numFmtId="0" fontId="9" fillId="0" borderId="19" xfId="0" applyFont="1" applyBorder="1" applyAlignment="1">
      <alignment horizontal="center" vertical="center"/>
    </xf>
    <xf numFmtId="0" fontId="9" fillId="0" borderId="1" xfId="0" applyFont="1" applyBorder="1" applyAlignment="1">
      <alignment horizontal="center" vertical="center" wrapText="1"/>
    </xf>
    <xf numFmtId="0" fontId="9" fillId="0" borderId="11" xfId="0" applyFont="1" applyBorder="1" applyAlignment="1">
      <alignment horizontal="center" vertical="center"/>
    </xf>
    <xf numFmtId="0" fontId="49" fillId="2" borderId="30" xfId="0" applyFont="1" applyFill="1" applyBorder="1" applyAlignment="1" applyProtection="1">
      <alignment horizontal="left" vertical="center"/>
      <protection locked="0"/>
    </xf>
    <xf numFmtId="0" fontId="49" fillId="2" borderId="54" xfId="0" applyFont="1" applyFill="1" applyBorder="1" applyAlignment="1" applyProtection="1">
      <alignment horizontal="left" vertical="center"/>
      <protection locked="0"/>
    </xf>
    <xf numFmtId="0" fontId="49" fillId="2" borderId="63" xfId="0" applyFont="1" applyFill="1" applyBorder="1" applyAlignment="1" applyProtection="1">
      <alignment horizontal="left" vertical="center"/>
      <protection locked="0"/>
    </xf>
    <xf numFmtId="0" fontId="49" fillId="3" borderId="66" xfId="0" applyFont="1" applyFill="1" applyBorder="1" applyProtection="1">
      <alignment vertical="center"/>
      <protection locked="0"/>
    </xf>
    <xf numFmtId="0" fontId="49" fillId="3" borderId="21" xfId="0" applyFont="1" applyFill="1" applyBorder="1" applyProtection="1">
      <alignment vertical="center"/>
      <protection locked="0"/>
    </xf>
    <xf numFmtId="0" fontId="49" fillId="3" borderId="46" xfId="0" applyFont="1" applyFill="1" applyBorder="1" applyProtection="1">
      <alignment vertical="center"/>
      <protection locked="0"/>
    </xf>
    <xf numFmtId="0" fontId="8" fillId="0" borderId="12" xfId="0" applyFont="1" applyBorder="1" applyAlignment="1">
      <alignment horizontal="left" vertical="center" wrapText="1"/>
    </xf>
    <xf numFmtId="0" fontId="8" fillId="0" borderId="14" xfId="0" applyFont="1" applyBorder="1" applyAlignment="1">
      <alignment horizontal="left" vertical="center" wrapText="1"/>
    </xf>
    <xf numFmtId="0" fontId="8" fillId="0" borderId="13" xfId="0" applyFont="1" applyBorder="1" applyAlignment="1">
      <alignment horizontal="left" vertical="center" wrapText="1"/>
    </xf>
    <xf numFmtId="0" fontId="13" fillId="0" borderId="1" xfId="0" applyFont="1" applyBorder="1" applyAlignment="1">
      <alignment horizontal="left" vertical="center" wrapText="1"/>
    </xf>
    <xf numFmtId="0" fontId="13" fillId="0" borderId="13" xfId="0" applyFont="1" applyBorder="1" applyAlignment="1">
      <alignment horizontal="left" vertical="center" wrapText="1"/>
    </xf>
    <xf numFmtId="0" fontId="53" fillId="0" borderId="67" xfId="0" applyFont="1" applyBorder="1" applyAlignment="1">
      <alignment horizontal="center" vertical="center" wrapText="1"/>
    </xf>
    <xf numFmtId="0" fontId="53" fillId="0" borderId="72" xfId="0" applyFont="1" applyBorder="1" applyAlignment="1">
      <alignment horizontal="center" vertical="center" wrapText="1"/>
    </xf>
    <xf numFmtId="0" fontId="53" fillId="0" borderId="72" xfId="0" applyFont="1" applyBorder="1" applyAlignment="1">
      <alignment horizontal="center" vertical="center"/>
    </xf>
    <xf numFmtId="0" fontId="9" fillId="2" borderId="1" xfId="0" applyFont="1" applyFill="1" applyBorder="1" applyAlignment="1" applyProtection="1">
      <alignment horizontal="center" vertical="center"/>
      <protection locked="0"/>
    </xf>
    <xf numFmtId="0" fontId="9" fillId="0" borderId="1" xfId="0" applyFont="1" applyBorder="1" applyAlignment="1">
      <alignment horizontal="left" vertical="center"/>
    </xf>
    <xf numFmtId="0" fontId="9" fillId="2" borderId="12" xfId="0" applyFont="1" applyFill="1" applyBorder="1" applyAlignment="1">
      <alignment horizontal="center" vertical="center"/>
    </xf>
    <xf numFmtId="0" fontId="9" fillId="2" borderId="13" xfId="0" applyFont="1" applyFill="1" applyBorder="1" applyAlignment="1">
      <alignment horizontal="center" vertical="center"/>
    </xf>
    <xf numFmtId="0" fontId="9" fillId="3" borderId="1" xfId="0" applyFont="1" applyFill="1" applyBorder="1" applyAlignment="1" applyProtection="1">
      <alignment horizontal="center" vertical="center"/>
      <protection locked="0"/>
    </xf>
    <xf numFmtId="0" fontId="9" fillId="4" borderId="12" xfId="0" applyFont="1" applyFill="1" applyBorder="1" applyAlignment="1">
      <alignment horizontal="center" vertical="center"/>
    </xf>
    <xf numFmtId="0" fontId="9" fillId="4" borderId="13" xfId="0" applyFont="1" applyFill="1" applyBorder="1" applyAlignment="1">
      <alignment horizontal="center" vertical="center"/>
    </xf>
    <xf numFmtId="0" fontId="13" fillId="0" borderId="1" xfId="0" applyFont="1" applyBorder="1" applyAlignment="1">
      <alignment horizontal="center" vertical="center"/>
    </xf>
    <xf numFmtId="0" fontId="13" fillId="0" borderId="13" xfId="0" applyFont="1" applyBorder="1" applyAlignment="1">
      <alignment horizontal="center" vertical="center"/>
    </xf>
    <xf numFmtId="0" fontId="49" fillId="2" borderId="66" xfId="0" applyFont="1" applyFill="1" applyBorder="1" applyAlignment="1" applyProtection="1">
      <alignment horizontal="left" vertical="center"/>
      <protection locked="0"/>
    </xf>
    <xf numFmtId="0" fontId="49" fillId="2" borderId="21" xfId="0" applyFont="1" applyFill="1" applyBorder="1" applyAlignment="1" applyProtection="1">
      <alignment horizontal="left" vertical="center"/>
      <protection locked="0"/>
    </xf>
    <xf numFmtId="0" fontId="49" fillId="2" borderId="46" xfId="0" applyFont="1" applyFill="1" applyBorder="1" applyAlignment="1" applyProtection="1">
      <alignment horizontal="left" vertical="center"/>
      <protection locked="0"/>
    </xf>
    <xf numFmtId="0" fontId="12" fillId="0" borderId="56" xfId="0" applyFont="1" applyBorder="1" applyAlignment="1">
      <alignment horizontal="center" vertical="center"/>
    </xf>
    <xf numFmtId="0" fontId="12" fillId="0" borderId="41" xfId="0" applyFont="1" applyBorder="1" applyAlignment="1">
      <alignment horizontal="center" vertical="center"/>
    </xf>
    <xf numFmtId="0" fontId="9" fillId="0" borderId="68" xfId="0" applyFont="1" applyBorder="1" applyAlignment="1">
      <alignment horizontal="center" vertical="center"/>
    </xf>
    <xf numFmtId="0" fontId="9" fillId="0" borderId="65" xfId="0" applyFont="1" applyBorder="1" applyAlignment="1">
      <alignment horizontal="center" vertical="center"/>
    </xf>
    <xf numFmtId="0" fontId="9" fillId="0" borderId="59" xfId="0" applyFont="1" applyBorder="1" applyAlignment="1">
      <alignment horizontal="center" vertical="center"/>
    </xf>
    <xf numFmtId="0" fontId="9" fillId="0" borderId="20" xfId="0" applyFont="1" applyBorder="1" applyAlignment="1">
      <alignment horizontal="center" vertical="center"/>
    </xf>
    <xf numFmtId="0" fontId="8" fillId="0" borderId="20" xfId="0" applyFont="1" applyBorder="1" applyAlignment="1">
      <alignment horizontal="left" vertical="center" wrapText="1"/>
    </xf>
    <xf numFmtId="0" fontId="49" fillId="3" borderId="66" xfId="0" applyFont="1" applyFill="1" applyBorder="1" applyAlignment="1" applyProtection="1">
      <alignment horizontal="left" vertical="center"/>
      <protection locked="0"/>
    </xf>
    <xf numFmtId="0" fontId="49" fillId="3" borderId="21" xfId="0" applyFont="1" applyFill="1" applyBorder="1" applyAlignment="1" applyProtection="1">
      <alignment horizontal="left" vertical="center"/>
      <protection locked="0"/>
    </xf>
    <xf numFmtId="0" fontId="49" fillId="3" borderId="46" xfId="0" applyFont="1" applyFill="1" applyBorder="1" applyAlignment="1" applyProtection="1">
      <alignment horizontal="left" vertical="center"/>
      <protection locked="0"/>
    </xf>
    <xf numFmtId="0" fontId="9" fillId="3" borderId="12" xfId="0" applyFont="1" applyFill="1" applyBorder="1" applyAlignment="1" applyProtection="1">
      <alignment horizontal="center" vertical="center"/>
      <protection locked="0"/>
    </xf>
    <xf numFmtId="0" fontId="9" fillId="3" borderId="14" xfId="0" applyFont="1" applyFill="1" applyBorder="1" applyAlignment="1" applyProtection="1">
      <alignment horizontal="center" vertical="center"/>
      <protection locked="0"/>
    </xf>
    <xf numFmtId="0" fontId="9" fillId="3" borderId="13" xfId="0" applyFont="1" applyFill="1" applyBorder="1" applyAlignment="1" applyProtection="1">
      <alignment horizontal="center" vertical="center"/>
      <protection locked="0"/>
    </xf>
    <xf numFmtId="0" fontId="37" fillId="2" borderId="30" xfId="0" applyFont="1" applyFill="1" applyBorder="1" applyAlignment="1">
      <alignment horizontal="center" vertical="center"/>
    </xf>
    <xf numFmtId="0" fontId="37" fillId="2" borderId="31" xfId="0" applyFont="1" applyFill="1" applyBorder="1" applyAlignment="1">
      <alignment horizontal="center" vertical="center"/>
    </xf>
    <xf numFmtId="0" fontId="36" fillId="0" borderId="0" xfId="4" applyFont="1" applyAlignment="1">
      <alignment horizontal="left" vertical="center"/>
    </xf>
    <xf numFmtId="0" fontId="9" fillId="2" borderId="40"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27"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26"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42" xfId="0" applyFont="1" applyFill="1" applyBorder="1" applyAlignment="1">
      <alignment horizontal="center" vertical="center" wrapText="1"/>
    </xf>
    <xf numFmtId="0" fontId="9" fillId="3" borderId="55" xfId="0" applyFont="1" applyFill="1" applyBorder="1" applyAlignment="1">
      <alignment horizontal="center" vertical="center" wrapText="1"/>
    </xf>
    <xf numFmtId="0" fontId="9" fillId="3" borderId="49" xfId="0"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24" xfId="0" applyFont="1" applyFill="1" applyBorder="1" applyAlignment="1">
      <alignment horizontal="center" vertical="center" wrapText="1"/>
    </xf>
    <xf numFmtId="0" fontId="9" fillId="3" borderId="17" xfId="0" applyFont="1" applyFill="1" applyBorder="1" applyAlignment="1">
      <alignment horizontal="center" vertical="center" wrapText="1"/>
    </xf>
    <xf numFmtId="0" fontId="9" fillId="3" borderId="18" xfId="0" applyFont="1" applyFill="1" applyBorder="1" applyAlignment="1">
      <alignment horizontal="center" vertical="center" wrapText="1"/>
    </xf>
    <xf numFmtId="0" fontId="9" fillId="3" borderId="42"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9" fillId="4" borderId="43" xfId="0" applyFont="1" applyFill="1" applyBorder="1" applyAlignment="1">
      <alignment horizontal="center" vertical="center" wrapText="1"/>
    </xf>
    <xf numFmtId="0" fontId="9" fillId="4" borderId="47"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38" fillId="0" borderId="1" xfId="0" applyFont="1" applyBorder="1" applyAlignment="1" applyProtection="1">
      <alignment horizontal="center" vertical="center"/>
      <protection locked="0"/>
    </xf>
    <xf numFmtId="0" fontId="38" fillId="0" borderId="21" xfId="0" applyFont="1" applyBorder="1" applyAlignment="1">
      <alignment horizontal="center" vertical="center"/>
    </xf>
    <xf numFmtId="0" fontId="42" fillId="5" borderId="1" xfId="0" applyFont="1" applyFill="1" applyBorder="1" applyAlignment="1">
      <alignment horizontal="right" vertical="center" wrapText="1"/>
    </xf>
    <xf numFmtId="0" fontId="42" fillId="0" borderId="1" xfId="0" applyFont="1" applyBorder="1" applyAlignment="1" applyProtection="1">
      <alignment horizontal="left" vertical="center" wrapText="1"/>
      <protection locked="0"/>
    </xf>
    <xf numFmtId="0" fontId="42" fillId="0" borderId="0" xfId="0" applyFont="1" applyAlignment="1">
      <alignment horizontal="left" vertical="center" wrapText="1"/>
    </xf>
    <xf numFmtId="0" fontId="42" fillId="2" borderId="1" xfId="0" applyFont="1" applyFill="1" applyBorder="1" applyAlignment="1">
      <alignment horizontal="right" vertical="center" wrapText="1"/>
    </xf>
    <xf numFmtId="0" fontId="38" fillId="0" borderId="0" xfId="0" applyFont="1" applyAlignment="1">
      <alignment horizontal="center" vertical="center"/>
    </xf>
    <xf numFmtId="0" fontId="41" fillId="0" borderId="28" xfId="0" applyFont="1" applyBorder="1" applyAlignment="1">
      <alignment horizontal="left" vertical="center" wrapText="1"/>
    </xf>
    <xf numFmtId="0" fontId="41" fillId="0" borderId="5" xfId="0" applyFont="1" applyBorder="1" applyAlignment="1">
      <alignment horizontal="left" vertical="center" wrapText="1"/>
    </xf>
    <xf numFmtId="0" fontId="43" fillId="0" borderId="28" xfId="0" applyFont="1" applyBorder="1" applyAlignment="1">
      <alignment horizontal="left" vertical="center"/>
    </xf>
    <xf numFmtId="0" fontId="38" fillId="5" borderId="42" xfId="0" applyFont="1" applyFill="1" applyBorder="1" applyAlignment="1">
      <alignment horizontal="center" vertical="center"/>
    </xf>
    <xf numFmtId="0" fontId="38" fillId="5" borderId="19" xfId="0" applyFont="1" applyFill="1" applyBorder="1" applyAlignment="1">
      <alignment horizontal="center" vertical="center"/>
    </xf>
    <xf numFmtId="0" fontId="38" fillId="5" borderId="49" xfId="0" applyFont="1" applyFill="1" applyBorder="1" applyAlignment="1">
      <alignment horizontal="center" vertical="center"/>
    </xf>
    <xf numFmtId="0" fontId="38" fillId="5" borderId="18" xfId="0" applyFont="1" applyFill="1" applyBorder="1" applyAlignment="1">
      <alignment horizontal="center" vertical="center"/>
    </xf>
    <xf numFmtId="0" fontId="38" fillId="5" borderId="3" xfId="0" applyFont="1" applyFill="1" applyBorder="1" applyAlignment="1">
      <alignment horizontal="center" vertical="center"/>
    </xf>
    <xf numFmtId="0" fontId="38" fillId="5" borderId="4" xfId="0" applyFont="1" applyFill="1" applyBorder="1" applyAlignment="1">
      <alignment horizontal="center" vertical="center"/>
    </xf>
    <xf numFmtId="0" fontId="19" fillId="0" borderId="28" xfId="0" applyFont="1" applyBorder="1" applyAlignment="1">
      <alignment horizontal="left" vertical="center"/>
    </xf>
    <xf numFmtId="0" fontId="19" fillId="0" borderId="5" xfId="0" applyFont="1" applyBorder="1" applyAlignment="1">
      <alignment horizontal="left" vertical="center"/>
    </xf>
    <xf numFmtId="0" fontId="19" fillId="0" borderId="28" xfId="0" applyFont="1" applyBorder="1" applyAlignment="1">
      <alignment horizontal="left" vertical="center" wrapText="1"/>
    </xf>
    <xf numFmtId="0" fontId="38" fillId="5" borderId="15" xfId="0" applyFont="1" applyFill="1" applyBorder="1" applyAlignment="1">
      <alignment horizontal="center" vertical="center"/>
    </xf>
    <xf numFmtId="0" fontId="38" fillId="5" borderId="51" xfId="0" applyFont="1" applyFill="1" applyBorder="1" applyAlignment="1">
      <alignment horizontal="center" vertical="center"/>
    </xf>
    <xf numFmtId="0" fontId="38" fillId="5" borderId="52" xfId="0" applyFont="1" applyFill="1" applyBorder="1" applyAlignment="1">
      <alignment horizontal="center" vertical="center"/>
    </xf>
    <xf numFmtId="0" fontId="38" fillId="0" borderId="50" xfId="0" applyFont="1" applyBorder="1" applyAlignment="1">
      <alignment horizontal="center" vertical="center" wrapText="1"/>
    </xf>
    <xf numFmtId="0" fontId="38" fillId="0" borderId="27" xfId="0" applyFont="1" applyBorder="1" applyAlignment="1">
      <alignment horizontal="center" vertical="center" wrapText="1"/>
    </xf>
    <xf numFmtId="0" fontId="38" fillId="0" borderId="45" xfId="0" applyFont="1" applyBorder="1" applyAlignment="1">
      <alignment horizontal="center" vertical="center" wrapText="1"/>
    </xf>
    <xf numFmtId="0" fontId="38" fillId="5" borderId="44" xfId="0" applyFont="1" applyFill="1" applyBorder="1" applyAlignment="1">
      <alignment horizontal="center" vertical="center"/>
    </xf>
    <xf numFmtId="0" fontId="38" fillId="5" borderId="2" xfId="0" applyFont="1" applyFill="1" applyBorder="1" applyAlignment="1">
      <alignment horizontal="center" vertical="center"/>
    </xf>
    <xf numFmtId="0" fontId="38" fillId="0" borderId="1" xfId="0" applyFont="1" applyBorder="1" applyAlignment="1" applyProtection="1">
      <alignment horizontal="left" vertical="center" wrapText="1"/>
      <protection locked="0"/>
    </xf>
    <xf numFmtId="0" fontId="38" fillId="0" borderId="1" xfId="0" applyFont="1" applyBorder="1" applyAlignment="1" applyProtection="1">
      <alignment horizontal="left" vertical="center"/>
      <protection locked="0"/>
    </xf>
    <xf numFmtId="0" fontId="38" fillId="0" borderId="48" xfId="0" applyFont="1" applyBorder="1" applyAlignment="1" applyProtection="1">
      <alignment horizontal="left" vertical="center"/>
      <protection locked="0"/>
    </xf>
    <xf numFmtId="0" fontId="38" fillId="0" borderId="31" xfId="0" applyFont="1" applyBorder="1" applyAlignment="1" applyProtection="1">
      <alignment horizontal="left" vertical="center"/>
      <protection locked="0"/>
    </xf>
    <xf numFmtId="0" fontId="38" fillId="0" borderId="12" xfId="0" applyFont="1" applyBorder="1" applyAlignment="1" applyProtection="1">
      <alignment horizontal="left" vertical="center"/>
      <protection locked="0"/>
    </xf>
    <xf numFmtId="0" fontId="38" fillId="0" borderId="13" xfId="0" applyFont="1" applyBorder="1" applyAlignment="1" applyProtection="1">
      <alignment horizontal="left" vertical="center"/>
      <protection locked="0"/>
    </xf>
    <xf numFmtId="0" fontId="50" fillId="9" borderId="55" xfId="0" applyFont="1" applyFill="1" applyBorder="1" applyAlignment="1">
      <alignment horizontal="center" vertical="center" wrapText="1"/>
    </xf>
    <xf numFmtId="0" fontId="50" fillId="9" borderId="49" xfId="0" applyFont="1" applyFill="1" applyBorder="1" applyAlignment="1">
      <alignment horizontal="center" vertical="center" wrapText="1"/>
    </xf>
    <xf numFmtId="0" fontId="50" fillId="9" borderId="78" xfId="0" applyFont="1" applyFill="1" applyBorder="1" applyAlignment="1">
      <alignment horizontal="center" vertical="center" wrapText="1"/>
    </xf>
    <xf numFmtId="0" fontId="50" fillId="9" borderId="76" xfId="0" applyFont="1" applyFill="1" applyBorder="1" applyAlignment="1">
      <alignment horizontal="center" vertical="center" wrapText="1"/>
    </xf>
    <xf numFmtId="0" fontId="8" fillId="11" borderId="44" xfId="0" applyFont="1" applyFill="1" applyBorder="1" applyAlignment="1" applyProtection="1">
      <alignment horizontal="center" vertical="center" wrapText="1"/>
      <protection locked="0"/>
    </xf>
    <xf numFmtId="0" fontId="8" fillId="11" borderId="2" xfId="0" applyFont="1" applyFill="1" applyBorder="1" applyAlignment="1" applyProtection="1">
      <alignment horizontal="center" vertical="center" wrapText="1"/>
      <protection locked="0"/>
    </xf>
    <xf numFmtId="0" fontId="8" fillId="11" borderId="34" xfId="0" applyFont="1" applyFill="1" applyBorder="1" applyAlignment="1" applyProtection="1">
      <alignment horizontal="left" vertical="center" wrapText="1"/>
      <protection locked="0"/>
    </xf>
    <xf numFmtId="0" fontId="8" fillId="11" borderId="33" xfId="0" applyFont="1" applyFill="1" applyBorder="1" applyAlignment="1" applyProtection="1">
      <alignment horizontal="left" vertical="center" wrapText="1"/>
      <protection locked="0"/>
    </xf>
    <xf numFmtId="0" fontId="8" fillId="3" borderId="82" xfId="0" applyFont="1" applyFill="1" applyBorder="1" applyAlignment="1" applyProtection="1">
      <alignment horizontal="center" vertical="center" wrapText="1"/>
      <protection locked="0"/>
    </xf>
    <xf numFmtId="0" fontId="8" fillId="3" borderId="83" xfId="0" applyFont="1" applyFill="1" applyBorder="1" applyAlignment="1" applyProtection="1">
      <alignment horizontal="center" vertical="center" wrapText="1"/>
      <protection locked="0"/>
    </xf>
    <xf numFmtId="0" fontId="8" fillId="3" borderId="71" xfId="0" applyFont="1" applyFill="1" applyBorder="1" applyAlignment="1" applyProtection="1">
      <alignment horizontal="center" vertical="center" wrapText="1"/>
      <protection locked="0"/>
    </xf>
    <xf numFmtId="0" fontId="8" fillId="3" borderId="81" xfId="0" applyFont="1" applyFill="1" applyBorder="1" applyAlignment="1" applyProtection="1">
      <alignment horizontal="center" vertical="center" wrapText="1"/>
      <protection locked="0"/>
    </xf>
    <xf numFmtId="0" fontId="8" fillId="11" borderId="34" xfId="0" applyFont="1" applyFill="1" applyBorder="1" applyAlignment="1" applyProtection="1">
      <alignment horizontal="center" vertical="center" wrapText="1"/>
      <protection locked="0"/>
    </xf>
    <xf numFmtId="0" fontId="8" fillId="11" borderId="33" xfId="0" applyFont="1" applyFill="1" applyBorder="1" applyAlignment="1" applyProtection="1">
      <alignment horizontal="center" vertical="center" wrapText="1"/>
      <protection locked="0"/>
    </xf>
    <xf numFmtId="0" fontId="8" fillId="11" borderId="12" xfId="0" applyFont="1" applyFill="1" applyBorder="1" applyAlignment="1" applyProtection="1">
      <alignment horizontal="center" vertical="center" wrapText="1"/>
      <protection locked="0"/>
    </xf>
    <xf numFmtId="0" fontId="8" fillId="11" borderId="13" xfId="0" applyFont="1" applyFill="1" applyBorder="1" applyAlignment="1" applyProtection="1">
      <alignment horizontal="center" vertical="center" wrapText="1"/>
      <protection locked="0"/>
    </xf>
    <xf numFmtId="0" fontId="8" fillId="11" borderId="48" xfId="0" applyFont="1" applyFill="1" applyBorder="1" applyAlignment="1" applyProtection="1">
      <alignment horizontal="center" vertical="center" wrapText="1"/>
      <protection locked="0"/>
    </xf>
    <xf numFmtId="0" fontId="8" fillId="11" borderId="31" xfId="0" applyFont="1" applyFill="1" applyBorder="1" applyAlignment="1" applyProtection="1">
      <alignment horizontal="center" vertical="center" wrapText="1"/>
      <protection locked="0"/>
    </xf>
    <xf numFmtId="0" fontId="50" fillId="9" borderId="34" xfId="0" applyFont="1" applyFill="1" applyBorder="1" applyAlignment="1">
      <alignment horizontal="center" vertical="center" wrapText="1"/>
    </xf>
    <xf numFmtId="0" fontId="50" fillId="9" borderId="33" xfId="0" applyFont="1" applyFill="1" applyBorder="1" applyAlignment="1">
      <alignment horizontal="center" vertical="center" wrapText="1"/>
    </xf>
    <xf numFmtId="0" fontId="8" fillId="4" borderId="44" xfId="0" applyFont="1" applyFill="1" applyBorder="1" applyAlignment="1" applyProtection="1">
      <alignment horizontal="center" vertical="center" wrapText="1"/>
      <protection locked="0"/>
    </xf>
    <xf numFmtId="0" fontId="8" fillId="4" borderId="49" xfId="0" applyFont="1" applyFill="1" applyBorder="1" applyAlignment="1" applyProtection="1">
      <alignment horizontal="center" vertical="center" wrapText="1"/>
      <protection locked="0"/>
    </xf>
    <xf numFmtId="0" fontId="8" fillId="4" borderId="2" xfId="0" applyFont="1" applyFill="1" applyBorder="1" applyAlignment="1" applyProtection="1">
      <alignment horizontal="center" vertical="center" wrapText="1"/>
      <protection locked="0"/>
    </xf>
    <xf numFmtId="0" fontId="8" fillId="4" borderId="48" xfId="0" applyFont="1" applyFill="1" applyBorder="1" applyAlignment="1" applyProtection="1">
      <alignment horizontal="left" vertical="center" wrapText="1"/>
      <protection locked="0"/>
    </xf>
    <xf numFmtId="0" fontId="8" fillId="4" borderId="31" xfId="0" applyFont="1" applyFill="1" applyBorder="1" applyAlignment="1" applyProtection="1">
      <alignment horizontal="left" vertical="center" wrapText="1"/>
      <protection locked="0"/>
    </xf>
    <xf numFmtId="0" fontId="8" fillId="4" borderId="12" xfId="0" applyFont="1" applyFill="1" applyBorder="1" applyAlignment="1" applyProtection="1">
      <alignment horizontal="center" vertical="center" wrapText="1"/>
      <protection locked="0"/>
    </xf>
    <xf numFmtId="0" fontId="8" fillId="4" borderId="13" xfId="0" applyFont="1" applyFill="1" applyBorder="1" applyAlignment="1" applyProtection="1">
      <alignment horizontal="center" vertical="center" wrapText="1"/>
      <protection locked="0"/>
    </xf>
    <xf numFmtId="0" fontId="8" fillId="0" borderId="44" xfId="0" applyFont="1" applyBorder="1" applyAlignment="1">
      <alignment horizontal="left" vertical="center" wrapText="1"/>
    </xf>
    <xf numFmtId="0" fontId="8" fillId="0" borderId="57" xfId="0" applyFont="1" applyBorder="1" applyAlignment="1">
      <alignment horizontal="left" vertical="center" wrapText="1"/>
    </xf>
    <xf numFmtId="0" fontId="8" fillId="0" borderId="58" xfId="0" applyFont="1" applyBorder="1" applyAlignment="1">
      <alignment horizontal="left" vertical="center" wrapText="1"/>
    </xf>
    <xf numFmtId="0" fontId="8" fillId="0" borderId="64" xfId="0" applyFont="1" applyBorder="1" applyAlignment="1">
      <alignment horizontal="left" vertical="center" wrapText="1"/>
    </xf>
    <xf numFmtId="0" fontId="8" fillId="0" borderId="48" xfId="0" applyFont="1" applyBorder="1" applyAlignment="1">
      <alignment horizontal="left" vertical="center" wrapText="1"/>
    </xf>
    <xf numFmtId="0" fontId="8" fillId="0" borderId="54" xfId="0" applyFont="1" applyBorder="1" applyAlignment="1">
      <alignment horizontal="left" vertical="center" wrapText="1"/>
    </xf>
    <xf numFmtId="0" fontId="8" fillId="0" borderId="63" xfId="0" applyFont="1" applyBorder="1" applyAlignment="1">
      <alignment horizontal="left" vertical="center" wrapText="1"/>
    </xf>
    <xf numFmtId="0" fontId="8" fillId="0" borderId="34"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50" fillId="9" borderId="79" xfId="0" applyFont="1" applyFill="1" applyBorder="1" applyAlignment="1">
      <alignment horizontal="center" vertical="center" wrapText="1"/>
    </xf>
    <xf numFmtId="0" fontId="50" fillId="9" borderId="80" xfId="0" applyFont="1" applyFill="1" applyBorder="1" applyAlignment="1">
      <alignment horizontal="center" vertical="center" wrapText="1"/>
    </xf>
    <xf numFmtId="0" fontId="8" fillId="0" borderId="55" xfId="0" applyFont="1" applyBorder="1" applyAlignment="1">
      <alignment horizontal="left" vertical="center" wrapText="1"/>
    </xf>
    <xf numFmtId="0" fontId="8" fillId="0" borderId="88" xfId="0" applyFont="1" applyBorder="1" applyAlignment="1">
      <alignment horizontal="left" vertical="center" wrapText="1"/>
    </xf>
    <xf numFmtId="0" fontId="8" fillId="0" borderId="32" xfId="0" applyFont="1" applyBorder="1" applyAlignment="1">
      <alignment horizontal="left" vertical="center" wrapText="1"/>
    </xf>
    <xf numFmtId="0" fontId="8" fillId="0" borderId="74" xfId="0" applyFont="1" applyBorder="1" applyAlignment="1">
      <alignment horizontal="left" vertical="center" wrapText="1"/>
    </xf>
    <xf numFmtId="0" fontId="8" fillId="0" borderId="71" xfId="0" applyFont="1" applyBorder="1" applyAlignment="1">
      <alignment horizontal="left" vertical="center" wrapText="1"/>
    </xf>
    <xf numFmtId="0" fontId="8" fillId="0" borderId="21" xfId="0" applyFont="1" applyBorder="1" applyAlignment="1">
      <alignment horizontal="left" vertical="center" wrapText="1"/>
    </xf>
    <xf numFmtId="0" fontId="8" fillId="0" borderId="46" xfId="0" applyFont="1" applyBorder="1" applyAlignment="1">
      <alignment horizontal="left" vertical="center" wrapText="1"/>
    </xf>
    <xf numFmtId="0" fontId="8" fillId="0" borderId="17" xfId="0" applyFont="1" applyBorder="1" applyAlignment="1">
      <alignment horizontal="left" vertical="center" wrapText="1"/>
    </xf>
    <xf numFmtId="0" fontId="8" fillId="0" borderId="53" xfId="0" applyFont="1" applyBorder="1" applyAlignment="1">
      <alignment horizontal="left" vertical="center" wrapText="1"/>
    </xf>
    <xf numFmtId="0" fontId="8" fillId="0" borderId="84" xfId="0" applyFont="1" applyBorder="1" applyAlignment="1">
      <alignment horizontal="left" vertical="center" wrapText="1"/>
    </xf>
    <xf numFmtId="0" fontId="8" fillId="0" borderId="86" xfId="0" applyFont="1" applyBorder="1" applyAlignment="1">
      <alignment horizontal="left" vertical="center" wrapText="1"/>
    </xf>
    <xf numFmtId="0" fontId="8" fillId="0" borderId="87" xfId="0" applyFont="1" applyBorder="1" applyAlignment="1">
      <alignment horizontal="left" vertical="center" wrapText="1"/>
    </xf>
    <xf numFmtId="0" fontId="8" fillId="0" borderId="3" xfId="0" applyFont="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8"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22"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8" fillId="0" borderId="4" xfId="0" applyFont="1" applyBorder="1" applyAlignment="1">
      <alignment horizontal="left" vertical="center" wrapText="1"/>
    </xf>
    <xf numFmtId="0" fontId="8" fillId="0" borderId="22" xfId="0" applyFont="1" applyBorder="1" applyAlignment="1">
      <alignment horizontal="left" vertical="center" wrapText="1"/>
    </xf>
    <xf numFmtId="0" fontId="8" fillId="0" borderId="59" xfId="0" applyFont="1" applyBorder="1" applyAlignment="1">
      <alignment horizontal="left" vertical="center" wrapText="1"/>
    </xf>
    <xf numFmtId="0" fontId="8" fillId="0" borderId="89" xfId="0" applyFont="1" applyBorder="1" applyAlignment="1">
      <alignment horizontal="left" vertical="center" wrapText="1"/>
    </xf>
    <xf numFmtId="0" fontId="8" fillId="13" borderId="84" xfId="0" applyFont="1" applyFill="1" applyBorder="1" applyAlignment="1">
      <alignment horizontal="center" vertical="center" wrapText="1"/>
    </xf>
    <xf numFmtId="0" fontId="8" fillId="13" borderId="85" xfId="0" applyFont="1" applyFill="1" applyBorder="1" applyAlignment="1">
      <alignment horizontal="center" vertical="center" wrapText="1"/>
    </xf>
    <xf numFmtId="0" fontId="0" fillId="0" borderId="48" xfId="0" applyBorder="1" applyAlignment="1">
      <alignment horizontal="center" vertical="center"/>
    </xf>
    <xf numFmtId="0" fontId="0" fillId="0" borderId="31" xfId="0" applyBorder="1" applyAlignment="1">
      <alignment horizontal="center" vertical="center"/>
    </xf>
    <xf numFmtId="0" fontId="8" fillId="0" borderId="48" xfId="0" applyFont="1" applyBorder="1" applyAlignment="1">
      <alignment horizontal="center" vertical="center" wrapText="1"/>
    </xf>
    <xf numFmtId="0" fontId="8" fillId="0" borderId="54" xfId="0" applyFont="1" applyBorder="1" applyAlignment="1">
      <alignment horizontal="center" vertical="center" wrapText="1"/>
    </xf>
    <xf numFmtId="0" fontId="8" fillId="0" borderId="63" xfId="0" applyFont="1" applyBorder="1" applyAlignment="1">
      <alignment horizontal="center" vertical="center" wrapText="1"/>
    </xf>
    <xf numFmtId="0" fontId="51" fillId="9" borderId="96" xfId="0" applyFont="1" applyFill="1" applyBorder="1" applyAlignment="1">
      <alignment horizontal="center" vertical="center" wrapText="1"/>
    </xf>
    <xf numFmtId="0" fontId="51" fillId="9" borderId="97" xfId="0" applyFont="1" applyFill="1" applyBorder="1" applyAlignment="1">
      <alignment horizontal="center" vertical="center" wrapText="1"/>
    </xf>
    <xf numFmtId="0" fontId="8" fillId="0" borderId="24" xfId="0" applyFont="1" applyBorder="1" applyAlignment="1">
      <alignment horizontal="center" vertical="center" wrapText="1"/>
    </xf>
    <xf numFmtId="0" fontId="8" fillId="0" borderId="81" xfId="0" applyFont="1" applyBorder="1" applyAlignment="1">
      <alignment horizontal="center" vertical="center" wrapText="1"/>
    </xf>
    <xf numFmtId="0" fontId="8" fillId="0" borderId="49" xfId="0" applyFont="1" applyBorder="1" applyAlignment="1">
      <alignment horizontal="left" vertical="center" wrapText="1"/>
    </xf>
    <xf numFmtId="0" fontId="8" fillId="0" borderId="24" xfId="0" applyFont="1" applyBorder="1" applyAlignment="1">
      <alignment horizontal="left" vertical="center" wrapText="1"/>
    </xf>
    <xf numFmtId="0" fontId="8" fillId="0" borderId="81" xfId="0" applyFont="1" applyBorder="1" applyAlignment="1">
      <alignment horizontal="left" vertical="center" wrapText="1"/>
    </xf>
    <xf numFmtId="0" fontId="51" fillId="9" borderId="27" xfId="0" applyFont="1" applyFill="1" applyBorder="1" applyAlignment="1">
      <alignment horizontal="center" vertical="center" wrapText="1"/>
    </xf>
    <xf numFmtId="0" fontId="51" fillId="9" borderId="27" xfId="0" applyFont="1" applyFill="1" applyBorder="1" applyAlignment="1">
      <alignment horizontal="center" vertical="center"/>
    </xf>
    <xf numFmtId="0" fontId="51" fillId="9" borderId="69" xfId="0" applyFont="1" applyFill="1" applyBorder="1" applyAlignment="1">
      <alignment horizontal="center" vertical="center"/>
    </xf>
    <xf numFmtId="0" fontId="51" fillId="9" borderId="50" xfId="0" applyFont="1" applyFill="1" applyBorder="1" applyAlignment="1">
      <alignment horizontal="center" vertical="center" wrapText="1"/>
    </xf>
    <xf numFmtId="0" fontId="8" fillId="3" borderId="16" xfId="0" applyFont="1" applyFill="1" applyBorder="1" applyAlignment="1" applyProtection="1">
      <alignment horizontal="left" vertical="center" wrapText="1"/>
      <protection locked="0"/>
    </xf>
    <xf numFmtId="0" fontId="8" fillId="3" borderId="73" xfId="0" applyFont="1" applyFill="1" applyBorder="1" applyAlignment="1" applyProtection="1">
      <alignment horizontal="left" vertical="center" wrapText="1"/>
      <protection locked="0"/>
    </xf>
    <xf numFmtId="0" fontId="51" fillId="9" borderId="61" xfId="0" applyFont="1" applyFill="1" applyBorder="1" applyAlignment="1">
      <alignment horizontal="center" vertical="center" wrapText="1"/>
    </xf>
    <xf numFmtId="0" fontId="51" fillId="9" borderId="72" xfId="0" applyFont="1" applyFill="1" applyBorder="1" applyAlignment="1">
      <alignment horizontal="center" vertical="center"/>
    </xf>
    <xf numFmtId="0" fontId="51" fillId="9" borderId="95" xfId="0" applyFont="1" applyFill="1" applyBorder="1" applyAlignment="1">
      <alignment horizontal="center" vertical="center"/>
    </xf>
    <xf numFmtId="0" fontId="51" fillId="9" borderId="62" xfId="0" applyFont="1" applyFill="1" applyBorder="1" applyAlignment="1">
      <alignment horizontal="center" vertical="center"/>
    </xf>
    <xf numFmtId="0" fontId="8" fillId="13" borderId="12" xfId="0" applyFont="1" applyFill="1" applyBorder="1" applyAlignment="1">
      <alignment horizontal="center" vertical="center" wrapText="1"/>
    </xf>
    <xf numFmtId="0" fontId="8" fillId="13" borderId="13" xfId="0" applyFont="1" applyFill="1" applyBorder="1" applyAlignment="1">
      <alignment horizontal="center" vertical="center" wrapText="1"/>
    </xf>
    <xf numFmtId="0" fontId="8" fillId="4" borderId="48" xfId="0" applyFont="1" applyFill="1" applyBorder="1" applyAlignment="1">
      <alignment horizontal="center" vertical="center" wrapText="1"/>
    </xf>
    <xf numFmtId="0" fontId="8" fillId="4" borderId="31" xfId="0" applyFont="1" applyFill="1" applyBorder="1" applyAlignment="1">
      <alignment horizontal="center" vertical="center" wrapText="1"/>
    </xf>
    <xf numFmtId="0" fontId="8" fillId="13" borderId="44" xfId="0" applyFont="1" applyFill="1" applyBorder="1" applyAlignment="1">
      <alignment horizontal="center" vertical="center" wrapText="1"/>
    </xf>
    <xf numFmtId="0" fontId="8" fillId="13" borderId="2" xfId="0" applyFont="1" applyFill="1" applyBorder="1" applyAlignment="1">
      <alignment horizontal="center" vertical="center" wrapText="1"/>
    </xf>
    <xf numFmtId="0" fontId="51" fillId="9" borderId="40" xfId="0" applyFont="1" applyFill="1" applyBorder="1" applyAlignment="1">
      <alignment horizontal="center" vertical="center" wrapText="1"/>
    </xf>
    <xf numFmtId="0" fontId="51" fillId="9" borderId="28" xfId="0" applyFont="1" applyFill="1" applyBorder="1" applyAlignment="1">
      <alignment horizontal="center" vertical="center" wrapText="1"/>
    </xf>
    <xf numFmtId="0" fontId="51" fillId="9" borderId="26" xfId="0" applyFont="1" applyFill="1" applyBorder="1" applyAlignment="1">
      <alignment horizontal="center" vertical="center" wrapText="1"/>
    </xf>
    <xf numFmtId="0" fontId="51" fillId="9" borderId="5" xfId="0" applyFont="1" applyFill="1" applyBorder="1" applyAlignment="1">
      <alignment horizontal="center" vertical="center" wrapText="1"/>
    </xf>
    <xf numFmtId="0" fontId="51" fillId="9" borderId="45" xfId="0" applyFont="1" applyFill="1" applyBorder="1" applyAlignment="1">
      <alignment horizontal="center" vertical="center" wrapText="1"/>
    </xf>
    <xf numFmtId="0" fontId="51" fillId="9" borderId="69" xfId="0" applyFont="1" applyFill="1" applyBorder="1" applyAlignment="1">
      <alignment horizontal="center" vertical="center" wrapText="1"/>
    </xf>
    <xf numFmtId="0" fontId="50" fillId="9" borderId="32" xfId="0" applyFont="1" applyFill="1" applyBorder="1" applyAlignment="1">
      <alignment horizontal="center" vertical="center" wrapText="1"/>
    </xf>
    <xf numFmtId="0" fontId="50" fillId="9" borderId="0" xfId="0" applyFont="1" applyFill="1" applyAlignment="1">
      <alignment horizontal="center" vertical="center" wrapText="1"/>
    </xf>
    <xf numFmtId="0" fontId="8" fillId="0" borderId="15" xfId="0" applyFont="1" applyBorder="1" applyAlignment="1">
      <alignment horizontal="left" vertical="center" wrapText="1"/>
    </xf>
    <xf numFmtId="0" fontId="8" fillId="0" borderId="16" xfId="0" applyFont="1" applyBorder="1" applyAlignment="1">
      <alignment horizontal="left" vertical="center" wrapText="1"/>
    </xf>
    <xf numFmtId="0" fontId="8" fillId="0" borderId="73" xfId="0" applyFont="1" applyBorder="1" applyAlignment="1">
      <alignment horizontal="left" vertical="center" wrapText="1"/>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73" xfId="0" applyFont="1" applyBorder="1" applyAlignment="1">
      <alignment horizontal="center" vertical="center" wrapText="1"/>
    </xf>
    <xf numFmtId="0" fontId="8" fillId="13" borderId="92" xfId="0" applyFont="1" applyFill="1" applyBorder="1" applyAlignment="1">
      <alignment horizontal="center" vertical="center" wrapText="1"/>
    </xf>
    <xf numFmtId="0" fontId="8" fillId="13" borderId="93" xfId="0" applyFont="1" applyFill="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8" fillId="0" borderId="59"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89"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0" xfId="0" applyFont="1" applyAlignment="1">
      <alignment horizontal="center" vertical="center" wrapText="1"/>
    </xf>
    <xf numFmtId="0" fontId="8" fillId="0" borderId="74" xfId="0" applyFont="1" applyBorder="1" applyAlignment="1">
      <alignment horizontal="center" vertical="center" wrapText="1"/>
    </xf>
    <xf numFmtId="0" fontId="8" fillId="0" borderId="71"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46" xfId="0" applyFont="1" applyBorder="1" applyAlignment="1">
      <alignment horizontal="center" vertical="center" wrapText="1"/>
    </xf>
    <xf numFmtId="0" fontId="51" fillId="9" borderId="90" xfId="0" applyFont="1" applyFill="1" applyBorder="1" applyAlignment="1">
      <alignment horizontal="center" vertical="center" wrapText="1"/>
    </xf>
    <xf numFmtId="0" fontId="50" fillId="9" borderId="75" xfId="0" applyFont="1" applyFill="1" applyBorder="1" applyAlignment="1">
      <alignment horizontal="center" vertical="center" wrapText="1"/>
    </xf>
    <xf numFmtId="0" fontId="51" fillId="9" borderId="67" xfId="0" applyFont="1" applyFill="1" applyBorder="1" applyAlignment="1">
      <alignment horizontal="center" vertical="center" wrapText="1"/>
    </xf>
    <xf numFmtId="0" fontId="51" fillId="9" borderId="72" xfId="0" applyFont="1" applyFill="1" applyBorder="1" applyAlignment="1">
      <alignment horizontal="center" vertical="center" wrapText="1"/>
    </xf>
    <xf numFmtId="0" fontId="51" fillId="9" borderId="62" xfId="0" applyFont="1" applyFill="1" applyBorder="1" applyAlignment="1">
      <alignment horizontal="center" vertical="center" wrapText="1"/>
    </xf>
    <xf numFmtId="0" fontId="8" fillId="0" borderId="19" xfId="0" applyFont="1" applyBorder="1" applyAlignment="1">
      <alignment horizontal="left" vertical="center" wrapText="1"/>
    </xf>
    <xf numFmtId="0" fontId="50" fillId="9" borderId="41" xfId="0" applyFont="1" applyFill="1" applyBorder="1" applyAlignment="1">
      <alignment horizontal="center" vertical="center" wrapText="1"/>
    </xf>
    <xf numFmtId="0" fontId="50" fillId="9" borderId="88" xfId="0" applyFont="1" applyFill="1" applyBorder="1" applyAlignment="1">
      <alignment horizontal="center" vertical="center" wrapText="1"/>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40" xfId="0" applyFont="1" applyBorder="1" applyAlignment="1">
      <alignment horizontal="center" vertical="center" wrapText="1"/>
    </xf>
    <xf numFmtId="0" fontId="8" fillId="0" borderId="28" xfId="0" applyFont="1" applyBorder="1" applyAlignment="1">
      <alignment horizontal="center" vertical="center" wrapText="1"/>
    </xf>
    <xf numFmtId="14" fontId="8" fillId="0" borderId="0" xfId="0" applyNumberFormat="1" applyFont="1" applyAlignment="1">
      <alignment horizontal="right" vertical="center"/>
    </xf>
  </cellXfs>
  <cellStyles count="6">
    <cellStyle name="Normal 2" xfId="2" xr:uid="{00000000-0005-0000-0000-000000000000}"/>
    <cellStyle name="ハイパーリンク" xfId="4" builtinId="8"/>
    <cellStyle name="桁区切り" xfId="1" builtinId="6"/>
    <cellStyle name="桁区切り 2" xfId="3" xr:uid="{00000000-0005-0000-0000-000003000000}"/>
    <cellStyle name="標準" xfId="0" builtinId="0"/>
    <cellStyle name="標準 2" xfId="5" xr:uid="{00000000-0005-0000-0000-000005000000}"/>
  </cellStyles>
  <dxfs count="0"/>
  <tableStyles count="0" defaultTableStyle="TableStyleMedium2" defaultPivotStyle="PivotStyleLight16"/>
  <colors>
    <mruColors>
      <color rgb="FFFFFF99"/>
      <color rgb="FFFFFF66"/>
      <color rgb="FFFFE699"/>
      <color rgb="FF03306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calcChain" Target="calcChain.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266700</xdr:colOff>
          <xdr:row>6</xdr:row>
          <xdr:rowOff>25400</xdr:rowOff>
        </xdr:from>
        <xdr:to>
          <xdr:col>3</xdr:col>
          <xdr:colOff>533400</xdr:colOff>
          <xdr:row>7</xdr:row>
          <xdr:rowOff>12700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7</xdr:row>
          <xdr:rowOff>25400</xdr:rowOff>
        </xdr:from>
        <xdr:to>
          <xdr:col>3</xdr:col>
          <xdr:colOff>533400</xdr:colOff>
          <xdr:row>7</xdr:row>
          <xdr:rowOff>190500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200-00000B14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8</xdr:row>
          <xdr:rowOff>25400</xdr:rowOff>
        </xdr:from>
        <xdr:to>
          <xdr:col>3</xdr:col>
          <xdr:colOff>533400</xdr:colOff>
          <xdr:row>9</xdr:row>
          <xdr:rowOff>25400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200-00000D14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9</xdr:row>
          <xdr:rowOff>25400</xdr:rowOff>
        </xdr:from>
        <xdr:to>
          <xdr:col>3</xdr:col>
          <xdr:colOff>533400</xdr:colOff>
          <xdr:row>10</xdr:row>
          <xdr:rowOff>25400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200-00000F14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10</xdr:row>
          <xdr:rowOff>25400</xdr:rowOff>
        </xdr:from>
        <xdr:to>
          <xdr:col>3</xdr:col>
          <xdr:colOff>533400</xdr:colOff>
          <xdr:row>11</xdr:row>
          <xdr:rowOff>25400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200-00001114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266700</xdr:colOff>
          <xdr:row>6</xdr:row>
          <xdr:rowOff>25400</xdr:rowOff>
        </xdr:from>
        <xdr:to>
          <xdr:col>3</xdr:col>
          <xdr:colOff>533400</xdr:colOff>
          <xdr:row>7</xdr:row>
          <xdr:rowOff>12700</xdr:rowOff>
        </xdr:to>
        <xdr:sp macro="" textlink="">
          <xdr:nvSpPr>
            <xdr:cNvPr id="30721" name="Check Box 1" hidden="1">
              <a:extLst>
                <a:ext uri="{63B3BB69-23CF-44E3-9099-C40C66FF867C}">
                  <a14:compatExt spid="_x0000_s30721"/>
                </a:ext>
                <a:ext uri="{FF2B5EF4-FFF2-40B4-BE49-F238E27FC236}">
                  <a16:creationId xmlns:a16="http://schemas.microsoft.com/office/drawing/2014/main" id="{00000000-0008-0000-0300-00000178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7</xdr:row>
          <xdr:rowOff>25400</xdr:rowOff>
        </xdr:from>
        <xdr:to>
          <xdr:col>3</xdr:col>
          <xdr:colOff>533400</xdr:colOff>
          <xdr:row>7</xdr:row>
          <xdr:rowOff>203200</xdr:rowOff>
        </xdr:to>
        <xdr:sp macro="" textlink="">
          <xdr:nvSpPr>
            <xdr:cNvPr id="30722" name="Check Box 2" hidden="1">
              <a:extLst>
                <a:ext uri="{63B3BB69-23CF-44E3-9099-C40C66FF867C}">
                  <a14:compatExt spid="_x0000_s30722"/>
                </a:ext>
                <a:ext uri="{FF2B5EF4-FFF2-40B4-BE49-F238E27FC236}">
                  <a16:creationId xmlns:a16="http://schemas.microsoft.com/office/drawing/2014/main" id="{00000000-0008-0000-0300-00000278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8</xdr:row>
          <xdr:rowOff>25400</xdr:rowOff>
        </xdr:from>
        <xdr:to>
          <xdr:col>3</xdr:col>
          <xdr:colOff>533400</xdr:colOff>
          <xdr:row>9</xdr:row>
          <xdr:rowOff>25400</xdr:rowOff>
        </xdr:to>
        <xdr:sp macro="" textlink="">
          <xdr:nvSpPr>
            <xdr:cNvPr id="30723" name="Check Box 3" hidden="1">
              <a:extLst>
                <a:ext uri="{63B3BB69-23CF-44E3-9099-C40C66FF867C}">
                  <a14:compatExt spid="_x0000_s30723"/>
                </a:ext>
                <a:ext uri="{FF2B5EF4-FFF2-40B4-BE49-F238E27FC236}">
                  <a16:creationId xmlns:a16="http://schemas.microsoft.com/office/drawing/2014/main" id="{00000000-0008-0000-0300-00000378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9</xdr:row>
          <xdr:rowOff>25400</xdr:rowOff>
        </xdr:from>
        <xdr:to>
          <xdr:col>3</xdr:col>
          <xdr:colOff>533400</xdr:colOff>
          <xdr:row>10</xdr:row>
          <xdr:rowOff>25400</xdr:rowOff>
        </xdr:to>
        <xdr:sp macro="" textlink="">
          <xdr:nvSpPr>
            <xdr:cNvPr id="30724" name="Check Box 4" hidden="1">
              <a:extLst>
                <a:ext uri="{63B3BB69-23CF-44E3-9099-C40C66FF867C}">
                  <a14:compatExt spid="_x0000_s30724"/>
                </a:ext>
                <a:ext uri="{FF2B5EF4-FFF2-40B4-BE49-F238E27FC236}">
                  <a16:creationId xmlns:a16="http://schemas.microsoft.com/office/drawing/2014/main" id="{00000000-0008-0000-0300-00000478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10</xdr:row>
          <xdr:rowOff>25400</xdr:rowOff>
        </xdr:from>
        <xdr:to>
          <xdr:col>3</xdr:col>
          <xdr:colOff>533400</xdr:colOff>
          <xdr:row>11</xdr:row>
          <xdr:rowOff>25400</xdr:rowOff>
        </xdr:to>
        <xdr:sp macro="" textlink="">
          <xdr:nvSpPr>
            <xdr:cNvPr id="30725" name="Check Box 5" hidden="1">
              <a:extLst>
                <a:ext uri="{63B3BB69-23CF-44E3-9099-C40C66FF867C}">
                  <a14:compatExt spid="_x0000_s30725"/>
                </a:ext>
                <a:ext uri="{FF2B5EF4-FFF2-40B4-BE49-F238E27FC236}">
                  <a16:creationId xmlns:a16="http://schemas.microsoft.com/office/drawing/2014/main" id="{00000000-0008-0000-0300-00000578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12</xdr:col>
      <xdr:colOff>47624</xdr:colOff>
      <xdr:row>2</xdr:row>
      <xdr:rowOff>231319</xdr:rowOff>
    </xdr:from>
    <xdr:to>
      <xdr:col>15</xdr:col>
      <xdr:colOff>247922</xdr:colOff>
      <xdr:row>15</xdr:row>
      <xdr:rowOff>132334</xdr:rowOff>
    </xdr:to>
    <xdr:pic>
      <xdr:nvPicPr>
        <xdr:cNvPr id="3" name="Picture 2">
          <a:extLst>
            <a:ext uri="{FF2B5EF4-FFF2-40B4-BE49-F238E27FC236}">
              <a16:creationId xmlns:a16="http://schemas.microsoft.com/office/drawing/2014/main" id="{F5598CD8-90D7-96FB-FD4C-000C38AA7C40}"/>
            </a:ext>
          </a:extLst>
        </xdr:cNvPr>
        <xdr:cNvPicPr>
          <a:picLocks noChangeAspect="1"/>
        </xdr:cNvPicPr>
      </xdr:nvPicPr>
      <xdr:blipFill rotWithShape="1">
        <a:blip xmlns:r="http://schemas.openxmlformats.org/officeDocument/2006/relationships" r:embed="rId1"/>
        <a:srcRect t="9504"/>
        <a:stretch/>
      </xdr:blipFill>
      <xdr:spPr>
        <a:xfrm>
          <a:off x="11776982" y="1061355"/>
          <a:ext cx="3286125" cy="300725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114300</xdr:colOff>
          <xdr:row>15</xdr:row>
          <xdr:rowOff>25400</xdr:rowOff>
        </xdr:from>
        <xdr:to>
          <xdr:col>2</xdr:col>
          <xdr:colOff>0</xdr:colOff>
          <xdr:row>15</xdr:row>
          <xdr:rowOff>241300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400-00000130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16</xdr:row>
          <xdr:rowOff>25400</xdr:rowOff>
        </xdr:from>
        <xdr:to>
          <xdr:col>2</xdr:col>
          <xdr:colOff>0</xdr:colOff>
          <xdr:row>16</xdr:row>
          <xdr:rowOff>203200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400-00000230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17</xdr:row>
          <xdr:rowOff>25400</xdr:rowOff>
        </xdr:from>
        <xdr:to>
          <xdr:col>2</xdr:col>
          <xdr:colOff>0</xdr:colOff>
          <xdr:row>17</xdr:row>
          <xdr:rowOff>203200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400-00000330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18</xdr:row>
          <xdr:rowOff>25400</xdr:rowOff>
        </xdr:from>
        <xdr:to>
          <xdr:col>2</xdr:col>
          <xdr:colOff>0</xdr:colOff>
          <xdr:row>18</xdr:row>
          <xdr:rowOff>203200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400-00000430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19</xdr:row>
          <xdr:rowOff>25400</xdr:rowOff>
        </xdr:from>
        <xdr:to>
          <xdr:col>2</xdr:col>
          <xdr:colOff>0</xdr:colOff>
          <xdr:row>19</xdr:row>
          <xdr:rowOff>241300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400-00000530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20</xdr:row>
          <xdr:rowOff>25400</xdr:rowOff>
        </xdr:from>
        <xdr:to>
          <xdr:col>2</xdr:col>
          <xdr:colOff>0</xdr:colOff>
          <xdr:row>21</xdr:row>
          <xdr:rowOff>12700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400-00000630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21</xdr:row>
          <xdr:rowOff>25400</xdr:rowOff>
        </xdr:from>
        <xdr:to>
          <xdr:col>2</xdr:col>
          <xdr:colOff>0</xdr:colOff>
          <xdr:row>21</xdr:row>
          <xdr:rowOff>203200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400-00000730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22</xdr:row>
          <xdr:rowOff>25400</xdr:rowOff>
        </xdr:from>
        <xdr:to>
          <xdr:col>2</xdr:col>
          <xdr:colOff>0</xdr:colOff>
          <xdr:row>22</xdr:row>
          <xdr:rowOff>203200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400-00000830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24</xdr:row>
          <xdr:rowOff>25400</xdr:rowOff>
        </xdr:from>
        <xdr:to>
          <xdr:col>2</xdr:col>
          <xdr:colOff>0</xdr:colOff>
          <xdr:row>24</xdr:row>
          <xdr:rowOff>203200</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400-00000930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25</xdr:row>
          <xdr:rowOff>25400</xdr:rowOff>
        </xdr:from>
        <xdr:to>
          <xdr:col>2</xdr:col>
          <xdr:colOff>0</xdr:colOff>
          <xdr:row>25</xdr:row>
          <xdr:rowOff>203200</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400-00000A30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26</xdr:row>
          <xdr:rowOff>25400</xdr:rowOff>
        </xdr:from>
        <xdr:to>
          <xdr:col>2</xdr:col>
          <xdr:colOff>0</xdr:colOff>
          <xdr:row>26</xdr:row>
          <xdr:rowOff>203200</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400-00000B30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27</xdr:row>
          <xdr:rowOff>25400</xdr:rowOff>
        </xdr:from>
        <xdr:to>
          <xdr:col>2</xdr:col>
          <xdr:colOff>0</xdr:colOff>
          <xdr:row>27</xdr:row>
          <xdr:rowOff>203200</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400-00000C30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28</xdr:row>
          <xdr:rowOff>25400</xdr:rowOff>
        </xdr:from>
        <xdr:to>
          <xdr:col>2</xdr:col>
          <xdr:colOff>0</xdr:colOff>
          <xdr:row>28</xdr:row>
          <xdr:rowOff>203200</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400-00000D30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29</xdr:row>
          <xdr:rowOff>25400</xdr:rowOff>
        </xdr:from>
        <xdr:to>
          <xdr:col>2</xdr:col>
          <xdr:colOff>0</xdr:colOff>
          <xdr:row>29</xdr:row>
          <xdr:rowOff>203200</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400-00000E30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30</xdr:row>
          <xdr:rowOff>25400</xdr:rowOff>
        </xdr:from>
        <xdr:to>
          <xdr:col>2</xdr:col>
          <xdr:colOff>0</xdr:colOff>
          <xdr:row>30</xdr:row>
          <xdr:rowOff>203200</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400-00000F30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31</xdr:row>
          <xdr:rowOff>25400</xdr:rowOff>
        </xdr:from>
        <xdr:to>
          <xdr:col>2</xdr:col>
          <xdr:colOff>0</xdr:colOff>
          <xdr:row>31</xdr:row>
          <xdr:rowOff>203200</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400-00001030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32</xdr:row>
          <xdr:rowOff>25400</xdr:rowOff>
        </xdr:from>
        <xdr:to>
          <xdr:col>2</xdr:col>
          <xdr:colOff>0</xdr:colOff>
          <xdr:row>32</xdr:row>
          <xdr:rowOff>203200</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0400-00001130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33</xdr:row>
          <xdr:rowOff>25400</xdr:rowOff>
        </xdr:from>
        <xdr:to>
          <xdr:col>2</xdr:col>
          <xdr:colOff>0</xdr:colOff>
          <xdr:row>33</xdr:row>
          <xdr:rowOff>203200</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0400-00001230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34</xdr:row>
          <xdr:rowOff>25400</xdr:rowOff>
        </xdr:from>
        <xdr:to>
          <xdr:col>2</xdr:col>
          <xdr:colOff>0</xdr:colOff>
          <xdr:row>34</xdr:row>
          <xdr:rowOff>203200</xdr:rowOff>
        </xdr:to>
        <xdr:sp macro="" textlink="">
          <xdr:nvSpPr>
            <xdr:cNvPr id="12307" name="Check Box 19" hidden="1">
              <a:extLst>
                <a:ext uri="{63B3BB69-23CF-44E3-9099-C40C66FF867C}">
                  <a14:compatExt spid="_x0000_s12307"/>
                </a:ext>
                <a:ext uri="{FF2B5EF4-FFF2-40B4-BE49-F238E27FC236}">
                  <a16:creationId xmlns:a16="http://schemas.microsoft.com/office/drawing/2014/main" id="{00000000-0008-0000-0400-00001330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35</xdr:row>
          <xdr:rowOff>25400</xdr:rowOff>
        </xdr:from>
        <xdr:to>
          <xdr:col>2</xdr:col>
          <xdr:colOff>0</xdr:colOff>
          <xdr:row>35</xdr:row>
          <xdr:rowOff>203200</xdr:rowOff>
        </xdr:to>
        <xdr:sp macro="" textlink="">
          <xdr:nvSpPr>
            <xdr:cNvPr id="12308" name="Check Box 20" hidden="1">
              <a:extLst>
                <a:ext uri="{63B3BB69-23CF-44E3-9099-C40C66FF867C}">
                  <a14:compatExt spid="_x0000_s12308"/>
                </a:ext>
                <a:ext uri="{FF2B5EF4-FFF2-40B4-BE49-F238E27FC236}">
                  <a16:creationId xmlns:a16="http://schemas.microsoft.com/office/drawing/2014/main" id="{00000000-0008-0000-0400-00001430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36</xdr:row>
          <xdr:rowOff>25400</xdr:rowOff>
        </xdr:from>
        <xdr:to>
          <xdr:col>2</xdr:col>
          <xdr:colOff>0</xdr:colOff>
          <xdr:row>36</xdr:row>
          <xdr:rowOff>203200</xdr:rowOff>
        </xdr:to>
        <xdr:sp macro="" textlink="">
          <xdr:nvSpPr>
            <xdr:cNvPr id="12309" name="Check Box 21" hidden="1">
              <a:extLst>
                <a:ext uri="{63B3BB69-23CF-44E3-9099-C40C66FF867C}">
                  <a14:compatExt spid="_x0000_s12309"/>
                </a:ext>
                <a:ext uri="{FF2B5EF4-FFF2-40B4-BE49-F238E27FC236}">
                  <a16:creationId xmlns:a16="http://schemas.microsoft.com/office/drawing/2014/main" id="{00000000-0008-0000-0400-00001530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37</xdr:row>
          <xdr:rowOff>25400</xdr:rowOff>
        </xdr:from>
        <xdr:to>
          <xdr:col>2</xdr:col>
          <xdr:colOff>0</xdr:colOff>
          <xdr:row>37</xdr:row>
          <xdr:rowOff>203200</xdr:rowOff>
        </xdr:to>
        <xdr:sp macro="" textlink="">
          <xdr:nvSpPr>
            <xdr:cNvPr id="12310" name="Check Box 22" hidden="1">
              <a:extLst>
                <a:ext uri="{63B3BB69-23CF-44E3-9099-C40C66FF867C}">
                  <a14:compatExt spid="_x0000_s12310"/>
                </a:ext>
                <a:ext uri="{FF2B5EF4-FFF2-40B4-BE49-F238E27FC236}">
                  <a16:creationId xmlns:a16="http://schemas.microsoft.com/office/drawing/2014/main" id="{00000000-0008-0000-0400-00001630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38</xdr:row>
          <xdr:rowOff>25400</xdr:rowOff>
        </xdr:from>
        <xdr:to>
          <xdr:col>2</xdr:col>
          <xdr:colOff>0</xdr:colOff>
          <xdr:row>38</xdr:row>
          <xdr:rowOff>203200</xdr:rowOff>
        </xdr:to>
        <xdr:sp macro="" textlink="">
          <xdr:nvSpPr>
            <xdr:cNvPr id="12311" name="Check Box 23" hidden="1">
              <a:extLst>
                <a:ext uri="{63B3BB69-23CF-44E3-9099-C40C66FF867C}">
                  <a14:compatExt spid="_x0000_s12311"/>
                </a:ext>
                <a:ext uri="{FF2B5EF4-FFF2-40B4-BE49-F238E27FC236}">
                  <a16:creationId xmlns:a16="http://schemas.microsoft.com/office/drawing/2014/main" id="{00000000-0008-0000-0400-00001730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39</xdr:row>
          <xdr:rowOff>25400</xdr:rowOff>
        </xdr:from>
        <xdr:to>
          <xdr:col>2</xdr:col>
          <xdr:colOff>0</xdr:colOff>
          <xdr:row>39</xdr:row>
          <xdr:rowOff>203200</xdr:rowOff>
        </xdr:to>
        <xdr:sp macro="" textlink="">
          <xdr:nvSpPr>
            <xdr:cNvPr id="12312" name="Check Box 24" hidden="1">
              <a:extLst>
                <a:ext uri="{63B3BB69-23CF-44E3-9099-C40C66FF867C}">
                  <a14:compatExt spid="_x0000_s12312"/>
                </a:ext>
                <a:ext uri="{FF2B5EF4-FFF2-40B4-BE49-F238E27FC236}">
                  <a16:creationId xmlns:a16="http://schemas.microsoft.com/office/drawing/2014/main" id="{00000000-0008-0000-0400-00001830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40</xdr:row>
          <xdr:rowOff>25400</xdr:rowOff>
        </xdr:from>
        <xdr:to>
          <xdr:col>2</xdr:col>
          <xdr:colOff>0</xdr:colOff>
          <xdr:row>40</xdr:row>
          <xdr:rowOff>241300</xdr:rowOff>
        </xdr:to>
        <xdr:sp macro="" textlink="">
          <xdr:nvSpPr>
            <xdr:cNvPr id="12313" name="Check Box 25" hidden="1">
              <a:extLst>
                <a:ext uri="{63B3BB69-23CF-44E3-9099-C40C66FF867C}">
                  <a14:compatExt spid="_x0000_s12313"/>
                </a:ext>
                <a:ext uri="{FF2B5EF4-FFF2-40B4-BE49-F238E27FC236}">
                  <a16:creationId xmlns:a16="http://schemas.microsoft.com/office/drawing/2014/main" id="{00000000-0008-0000-0400-00001930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23</xdr:row>
          <xdr:rowOff>25400</xdr:rowOff>
        </xdr:from>
        <xdr:to>
          <xdr:col>2</xdr:col>
          <xdr:colOff>0</xdr:colOff>
          <xdr:row>23</xdr:row>
          <xdr:rowOff>203200</xdr:rowOff>
        </xdr:to>
        <xdr:sp macro="" textlink="">
          <xdr:nvSpPr>
            <xdr:cNvPr id="12314" name="Check Box 26" hidden="1">
              <a:extLst>
                <a:ext uri="{63B3BB69-23CF-44E3-9099-C40C66FF867C}">
                  <a14:compatExt spid="_x0000_s12314"/>
                </a:ext>
                <a:ext uri="{FF2B5EF4-FFF2-40B4-BE49-F238E27FC236}">
                  <a16:creationId xmlns:a16="http://schemas.microsoft.com/office/drawing/2014/main" id="{00000000-0008-0000-0400-00001A30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889000</xdr:colOff>
      <xdr:row>26</xdr:row>
      <xdr:rowOff>152400</xdr:rowOff>
    </xdr:from>
    <xdr:to>
      <xdr:col>4</xdr:col>
      <xdr:colOff>603369</xdr:colOff>
      <xdr:row>41</xdr:row>
      <xdr:rowOff>33891</xdr:rowOff>
    </xdr:to>
    <xdr:pic>
      <xdr:nvPicPr>
        <xdr:cNvPr id="2" name="Picture 1">
          <a:extLst>
            <a:ext uri="{FF2B5EF4-FFF2-40B4-BE49-F238E27FC236}">
              <a16:creationId xmlns:a16="http://schemas.microsoft.com/office/drawing/2014/main" id="{773C9CAC-6EEC-3E45-87BA-143B11709E6C}"/>
            </a:ext>
          </a:extLst>
        </xdr:cNvPr>
        <xdr:cNvPicPr>
          <a:picLocks noChangeAspect="1"/>
        </xdr:cNvPicPr>
      </xdr:nvPicPr>
      <xdr:blipFill>
        <a:blip xmlns:r="http://schemas.openxmlformats.org/officeDocument/2006/relationships" r:embed="rId1"/>
        <a:stretch>
          <a:fillRect/>
        </a:stretch>
      </xdr:blipFill>
      <xdr:spPr>
        <a:xfrm>
          <a:off x="889000" y="5461000"/>
          <a:ext cx="3473569" cy="292949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thersacjp.sharepoint.com/cleaned"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Users\takeuchi-tsuneo\AppData\Roaming\Skype\My%20Skype%20Received%20Files\SECAP_Template_EN_unprotecte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32113;&#21512;&#12524;&#12509;&#12540;&#12486;&#12451;&#12531;&#12464;\&#65305;&#26376;&#65297;1&#26085;&#65306;SECAP_Template_EN_unprotected.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12487;&#12540;&#12479;&#12539;&#12486;&#12531;&#12503;&#12524;&#12540;&#12488;\&#12450;&#12463;&#12471;&#12519;&#12531;&#12503;&#12521;&#12531;Template_E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26085;&#26412;&#35486;&#29256;&#65306;30_Jan_2020%20CoM%20Japan%20templete%20&#65306;modified%20CoMO_template_revised_6-April(&#33258;&#21205;&#22238;&#24489;&#28168;&#1241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CoMO_template_revised_6-April.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CoMO_template_revised_6-April.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I:\&#12467;&#12500;&#12540;SECAP_Template_EN.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20196;&#21644;&#65301;&#65294;&#65299;&#26032;&#23455;&#26045;&#35201;&#38936;\CoMO_template_revised_6-April.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Users\takeuchi-tsuneo\Desktop\COMO\&#65298;&#65301;&#65306;&#26085;&#26412;&#35486;&#20184;&#12365;&#12486;&#12531;&#12503;&#12524;&#12540;&#1248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me"/>
      <sheetName val="戦略"/>
      <sheetName val="基準年ｲﾝﾍﾞﾝﾄﾘ"/>
      <sheetName val="MEI1"/>
      <sheetName val="MEI2"/>
      <sheetName val="緩和策"/>
      <sheetName val="成功事例"/>
      <sheetName val="緩和レポート"/>
      <sheetName val="モニタリングレポート"/>
      <sheetName val="適応スコアボード"/>
      <sheetName val="リスクと脆弱性"/>
      <sheetName val="適応計画"/>
      <sheetName val="適応レポート"/>
      <sheetName val="Adaptation Indicators"/>
      <sheetName val="EFs"/>
      <sheetName val="Categories"/>
      <sheetName val="Drop-down Menus"/>
      <sheetName val="extra"/>
      <sheetName val="Feuil1"/>
      <sheetName val="Sheet2"/>
      <sheetName val="①業務エネ"/>
      <sheetName val="②家庭エネ"/>
      <sheetName val="③製造業・鉱業・建設業エネ"/>
      <sheetName val="④発電所所内消費"/>
      <sheetName val="⑤交通エネ"/>
      <sheetName val="⑥農林水業エネ"/>
      <sheetName val="Ａ　市町村別業種別従業者数"/>
      <sheetName val="Ｂ　工業統計表市区町村編"/>
      <sheetName val="Ｃ　再エネ導入量市町村2014年4月"/>
      <sheetName val="D 自家用発電"/>
      <sheetName val="E電力排出係数2013年度"/>
      <sheetName val="Sheet1"/>
      <sheetName val="Strategy"/>
      <sheetName val="BEI"/>
      <sheetName val="Mitigation Actions"/>
      <sheetName val="BoE"/>
      <sheetName val="Mitigation Report"/>
      <sheetName val="Monitoring Report"/>
      <sheetName val="Adaptation Scoreboard"/>
      <sheetName val="Risks &amp; Vulnerabilities"/>
      <sheetName val="Adaptation Actions"/>
      <sheetName val="Adaptation Report"/>
      <sheetName val="CO2-GHG emissions(base year)"/>
      <sheetName val="CO2-GHG emissions(monitering )"/>
      <sheetName val="Action plan"/>
      <sheetName val="Actions"/>
      <sheetName val="×　Key actions"/>
      <sheetName val="Annex 1-Adaptation scoreboard"/>
      <sheetName val="Annex 2-Adaptation indicators"/>
      <sheetName val="Annex 3-Emission factors"/>
      <sheetName val="Sheet3"/>
      <sheetName val="drop-down "/>
      <sheetName val="(Adaptation Actions)"/>
      <sheetName val="(BoE)"/>
      <sheetName val="CO2-GHG emissions"/>
      <sheetName val="Key actions"/>
      <sheetName val="インベントリ"/>
      <sheetName val="緩和行動"/>
      <sheetName val="緩和モニタ・レポ"/>
      <sheetName val="リスク・脆弱性isks &amp; Vulnerabilities"/>
      <sheetName val="適応行動Adaptation Actions"/>
    </sheetNames>
    <sheetDataSet>
      <sheetData sheetId="0"/>
      <sheetData sheetId="1" refreshError="1"/>
      <sheetData sheetId="2"/>
      <sheetData sheetId="3"/>
      <sheetData sheetId="4"/>
      <sheetData sheetId="5"/>
      <sheetData sheetId="6"/>
      <sheetData sheetId="7" refreshError="1"/>
      <sheetData sheetId="8"/>
      <sheetData sheetId="9"/>
      <sheetData sheetId="10"/>
      <sheetData sheetId="11"/>
      <sheetData sheetId="12"/>
      <sheetData sheetId="13"/>
      <sheetData sheetId="14"/>
      <sheetData sheetId="15">
        <row r="5">
          <cell r="R5" t="str">
            <v>ê</v>
          </cell>
        </row>
        <row r="6">
          <cell r="Q6" t="str">
            <v>Local authority</v>
          </cell>
        </row>
        <row r="7">
          <cell r="B7" t="str">
            <v>Building envelope</v>
          </cell>
          <cell r="I7" t="str">
            <v>Awareness raising / training</v>
          </cell>
          <cell r="Q7" t="str">
            <v>Covenant Territorial Coordiantor</v>
          </cell>
        </row>
        <row r="8">
          <cell r="B8" t="str">
            <v>Renewable energy for space heating and hot water</v>
          </cell>
          <cell r="I8" t="str">
            <v>Energy management</v>
          </cell>
          <cell r="Q8" t="str">
            <v>Other (national, regional,…)</v>
          </cell>
        </row>
        <row r="9">
          <cell r="B9" t="str">
            <v>Energy efficiency in space heating and hot water</v>
          </cell>
          <cell r="I9" t="str">
            <v xml:space="preserve">Energy certification / labelling </v>
          </cell>
          <cell r="Q9" t="str">
            <v>Not possible to say</v>
          </cell>
        </row>
        <row r="10">
          <cell r="B10" t="str">
            <v>Energy efficient lighting systems</v>
          </cell>
          <cell r="I10" t="str">
            <v>Energy suppliers obligations</v>
          </cell>
        </row>
        <row r="11">
          <cell r="B11" t="str">
            <v>Energy efficient electrical appliances</v>
          </cell>
          <cell r="I11" t="str">
            <v>Energy / carbon taxes</v>
          </cell>
        </row>
        <row r="12">
          <cell r="B12" t="str">
            <v>Integrated action (all above)</v>
          </cell>
          <cell r="I12" t="str">
            <v>Grants and subsidies</v>
          </cell>
        </row>
        <row r="13">
          <cell r="B13" t="str">
            <v>Information and Communication Technologies</v>
          </cell>
          <cell r="I13" t="str">
            <v>Third party financing. PPP</v>
          </cell>
        </row>
        <row r="14">
          <cell r="B14" t="str">
            <v>Behavioural changes</v>
          </cell>
          <cell r="I14" t="str">
            <v>Public procurement</v>
          </cell>
        </row>
        <row r="15">
          <cell r="B15" t="str">
            <v>Other</v>
          </cell>
          <cell r="I15" t="str">
            <v>Building standards</v>
          </cell>
        </row>
        <row r="16">
          <cell r="I16" t="str">
            <v>Land use planning regulation</v>
          </cell>
        </row>
        <row r="17">
          <cell r="I17" t="str">
            <v>Not applicable</v>
          </cell>
        </row>
        <row r="18">
          <cell r="I18" t="str">
            <v>Other</v>
          </cell>
        </row>
        <row r="21">
          <cell r="B21" t="str">
            <v xml:space="preserve">Energy efficiency </v>
          </cell>
          <cell r="I21" t="str">
            <v>Energy management</v>
          </cell>
        </row>
        <row r="22">
          <cell r="B22" t="str">
            <v>Integrated renewable power</v>
          </cell>
          <cell r="I22" t="str">
            <v>Energy suppliers obligations</v>
          </cell>
        </row>
        <row r="23">
          <cell r="B23" t="str">
            <v>Information and Communication Technologies</v>
          </cell>
          <cell r="I23" t="str">
            <v>Third party financing. PPP</v>
          </cell>
        </row>
        <row r="24">
          <cell r="B24" t="str">
            <v>Other</v>
          </cell>
          <cell r="I24" t="str">
            <v>Public procurement</v>
          </cell>
        </row>
        <row r="25">
          <cell r="I25" t="str">
            <v>Not applicable</v>
          </cell>
        </row>
        <row r="26">
          <cell r="I26" t="str">
            <v>Other</v>
          </cell>
        </row>
        <row r="29">
          <cell r="B29" t="str">
            <v xml:space="preserve">     Energy efficiency in industrial processes</v>
          </cell>
          <cell r="I29" t="str">
            <v>Awareness raising / training</v>
          </cell>
        </row>
        <row r="30">
          <cell r="B30" t="str">
            <v xml:space="preserve">     Energy efficiency in buildings</v>
          </cell>
          <cell r="I30" t="str">
            <v>Energy management</v>
          </cell>
        </row>
        <row r="31">
          <cell r="B31" t="str">
            <v xml:space="preserve">     Renewable energy </v>
          </cell>
          <cell r="I31" t="str">
            <v xml:space="preserve">Energy certification / labelling </v>
          </cell>
        </row>
        <row r="32">
          <cell r="B32" t="str">
            <v xml:space="preserve">     Information and Communication Technologies</v>
          </cell>
          <cell r="I32" t="str">
            <v>Energy performance standards</v>
          </cell>
        </row>
        <row r="33">
          <cell r="B33" t="str">
            <v xml:space="preserve">     Other</v>
          </cell>
          <cell r="I33" t="str">
            <v>Energy / carbon taxes</v>
          </cell>
        </row>
        <row r="34">
          <cell r="I34" t="str">
            <v>Grants and subsidies</v>
          </cell>
        </row>
        <row r="35">
          <cell r="I35" t="str">
            <v>Third party financing. PPP</v>
          </cell>
        </row>
        <row r="36">
          <cell r="I36" t="str">
            <v>Not applicable</v>
          </cell>
        </row>
        <row r="37">
          <cell r="I37" t="str">
            <v>Other</v>
          </cell>
        </row>
        <row r="40">
          <cell r="B40" t="str">
            <v>Cleaner/efficient vehicles</v>
          </cell>
          <cell r="I40" t="str">
            <v>Awareness raising/training</v>
          </cell>
        </row>
        <row r="41">
          <cell r="B41" t="str">
            <v>Electric vehicles (incl. infrastructure)</v>
          </cell>
          <cell r="I41" t="str">
            <v>Integrated ticketing and charging</v>
          </cell>
        </row>
        <row r="42">
          <cell r="B42" t="str">
            <v>Modal shift to public transport</v>
          </cell>
          <cell r="I42" t="str">
            <v>Grants and subsidies</v>
          </cell>
        </row>
        <row r="43">
          <cell r="B43" t="str">
            <v xml:space="preserve">Modal shift to walking &amp; cycling </v>
          </cell>
          <cell r="I43" t="str">
            <v>Road pricing</v>
          </cell>
        </row>
        <row r="44">
          <cell r="B44" t="str">
            <v>Car sharing/pooling</v>
          </cell>
          <cell r="I44" t="str">
            <v>Land use planning regulation</v>
          </cell>
        </row>
        <row r="45">
          <cell r="B45" t="str">
            <v>Improvement of logistics and urban freight transport</v>
          </cell>
          <cell r="I45" t="str">
            <v>Transport / mobility planning regulation</v>
          </cell>
        </row>
        <row r="46">
          <cell r="B46" t="str">
            <v>Road network optimisation</v>
          </cell>
          <cell r="I46" t="str">
            <v>Public procurement</v>
          </cell>
        </row>
        <row r="47">
          <cell r="B47" t="str">
            <v>Mixed use development and sprawl containment</v>
          </cell>
          <cell r="I47" t="str">
            <v>Voluntary agreements with stakeholders</v>
          </cell>
        </row>
        <row r="48">
          <cell r="B48" t="str">
            <v>Information and Communication Technologies</v>
          </cell>
          <cell r="I48" t="str">
            <v>Not applicable</v>
          </cell>
        </row>
        <row r="49">
          <cell r="B49" t="str">
            <v>Eco-driving</v>
          </cell>
          <cell r="I49" t="str">
            <v>Other</v>
          </cell>
        </row>
        <row r="50">
          <cell r="B50" t="str">
            <v>Other</v>
          </cell>
        </row>
        <row r="53">
          <cell r="B53" t="str">
            <v>Hydroelectric power</v>
          </cell>
          <cell r="I53" t="str">
            <v>Awareness raising / training</v>
          </cell>
        </row>
        <row r="54">
          <cell r="B54" t="str">
            <v>Wind power</v>
          </cell>
          <cell r="I54" t="str">
            <v xml:space="preserve">Energy suppliers obligations </v>
          </cell>
        </row>
        <row r="55">
          <cell r="B55" t="str">
            <v>Photovoltaics</v>
          </cell>
          <cell r="I55" t="str">
            <v>Grants and subsidies</v>
          </cell>
        </row>
        <row r="56">
          <cell r="B56" t="str">
            <v>Biomass power plant</v>
          </cell>
          <cell r="I56" t="str">
            <v>Third party financing. PPP</v>
          </cell>
        </row>
        <row r="57">
          <cell r="B57" t="str">
            <v>Combined Heat and Power</v>
          </cell>
          <cell r="I57" t="str">
            <v>Public procurement</v>
          </cell>
        </row>
        <row r="58">
          <cell r="B58" t="str">
            <v>Smart grids</v>
          </cell>
          <cell r="I58" t="str">
            <v>Building standards</v>
          </cell>
        </row>
        <row r="59">
          <cell r="B59" t="str">
            <v>Other</v>
          </cell>
          <cell r="I59" t="str">
            <v>Land use planning</v>
          </cell>
        </row>
        <row r="60">
          <cell r="I60" t="str">
            <v>Not applicable</v>
          </cell>
        </row>
        <row r="61">
          <cell r="I61" t="str">
            <v>Other</v>
          </cell>
        </row>
        <row r="65">
          <cell r="B65" t="str">
            <v>Combined Heat and Power</v>
          </cell>
          <cell r="I65" t="str">
            <v>Awareness raising / training</v>
          </cell>
        </row>
        <row r="66">
          <cell r="B66" t="str">
            <v>District heating/cooling plant</v>
          </cell>
          <cell r="I66" t="str">
            <v xml:space="preserve">Energy suppliers obligations </v>
          </cell>
        </row>
        <row r="67">
          <cell r="B67" t="str">
            <v>District heating/cooling network (new, expansion, refurbishment)</v>
          </cell>
          <cell r="I67" t="str">
            <v>Grants and subsidies</v>
          </cell>
        </row>
        <row r="68">
          <cell r="B68" t="str">
            <v>Other</v>
          </cell>
          <cell r="I68" t="str">
            <v>Third party financing. PPP</v>
          </cell>
        </row>
        <row r="69">
          <cell r="I69" t="str">
            <v>Building standards</v>
          </cell>
        </row>
        <row r="70">
          <cell r="I70" t="str">
            <v>Land use planning regulation</v>
          </cell>
        </row>
        <row r="71">
          <cell r="I71" t="str">
            <v>Not applicable</v>
          </cell>
        </row>
        <row r="72">
          <cell r="I72" t="str">
            <v>Other</v>
          </cell>
        </row>
        <row r="75">
          <cell r="B75" t="str">
            <v>Urban regeneration</v>
          </cell>
          <cell r="I75" t="str">
            <v>Awareness raising / training</v>
          </cell>
        </row>
        <row r="76">
          <cell r="B76" t="str">
            <v>Waste &amp; wastewater management</v>
          </cell>
          <cell r="I76" t="str">
            <v>Land use planning</v>
          </cell>
        </row>
        <row r="77">
          <cell r="B77" t="str">
            <v>Tree planting in urban areas</v>
          </cell>
          <cell r="I77" t="str">
            <v>Not applicable</v>
          </cell>
        </row>
        <row r="78">
          <cell r="B78" t="str">
            <v>Agriculture and forestry related</v>
          </cell>
          <cell r="I78" t="str">
            <v>Other</v>
          </cell>
        </row>
        <row r="79">
          <cell r="B79" t="str">
            <v>Other</v>
          </cell>
        </row>
      </sheetData>
      <sheetData sheetId="16">
        <row r="4">
          <cell r="C4" t="str">
            <v>[Drop-Down]</v>
          </cell>
          <cell r="D4" t="str">
            <v>[Drop-Down]</v>
          </cell>
          <cell r="F4" t="str">
            <v>[Drop-Down]</v>
          </cell>
          <cell r="G4" t="str">
            <v>[Drop-Down]</v>
          </cell>
          <cell r="I4" t="str">
            <v>[Drop-Down]</v>
          </cell>
          <cell r="J4" t="str">
            <v>[Drop-Down]</v>
          </cell>
        </row>
        <row r="5">
          <cell r="C5" t="str">
            <v>Low</v>
          </cell>
          <cell r="D5" t="str">
            <v>Increase</v>
          </cell>
          <cell r="F5" t="str">
            <v>Unlikely</v>
          </cell>
          <cell r="G5" t="str">
            <v>Current</v>
          </cell>
          <cell r="I5" t="str">
            <v>Buildings</v>
          </cell>
          <cell r="J5" t="str">
            <v>Not started</v>
          </cell>
        </row>
        <row r="6">
          <cell r="C6" t="str">
            <v>Moderate</v>
          </cell>
          <cell r="D6" t="str">
            <v>Decrease</v>
          </cell>
          <cell r="F6" t="str">
            <v>Possible</v>
          </cell>
          <cell r="G6" t="str">
            <v>Short-term</v>
          </cell>
          <cell r="I6" t="str">
            <v>Transport</v>
          </cell>
          <cell r="J6" t="str">
            <v>Ongoing</v>
          </cell>
        </row>
        <row r="7">
          <cell r="C7" t="str">
            <v>High</v>
          </cell>
          <cell r="D7" t="str">
            <v>No change</v>
          </cell>
          <cell r="F7" t="str">
            <v>Likely</v>
          </cell>
          <cell r="G7" t="str">
            <v>Medium-term</v>
          </cell>
          <cell r="I7" t="str">
            <v>Energy</v>
          </cell>
          <cell r="J7" t="str">
            <v>Completed</v>
          </cell>
        </row>
        <row r="8">
          <cell r="C8" t="str">
            <v>Not Known</v>
          </cell>
          <cell r="D8" t="str">
            <v>Not known</v>
          </cell>
          <cell r="F8" t="str">
            <v>Not known</v>
          </cell>
          <cell r="G8" t="str">
            <v>Long-term</v>
          </cell>
          <cell r="I8" t="str">
            <v>Water</v>
          </cell>
          <cell r="J8" t="str">
            <v>Cancelled</v>
          </cell>
        </row>
        <row r="9">
          <cell r="G9" t="str">
            <v>Not known</v>
          </cell>
          <cell r="I9" t="str">
            <v>Waste</v>
          </cell>
        </row>
        <row r="10">
          <cell r="I10" t="str">
            <v>Land Use Planning</v>
          </cell>
        </row>
        <row r="11">
          <cell r="I11" t="str">
            <v>Agriculture &amp; Forestry</v>
          </cell>
        </row>
        <row r="12">
          <cell r="C12" t="str">
            <v>[√/×]</v>
          </cell>
          <cell r="D12" t="str">
            <v>[Please select]</v>
          </cell>
          <cell r="I12" t="str">
            <v>Environment &amp; Biodiversity</v>
          </cell>
        </row>
        <row r="13">
          <cell r="C13" t="str">
            <v>√</v>
          </cell>
          <cell r="D13" t="str">
            <v>☼</v>
          </cell>
          <cell r="I13" t="str">
            <v>Health</v>
          </cell>
        </row>
        <row r="14">
          <cell r="C14" t="str">
            <v>×</v>
          </cell>
          <cell r="D14">
            <v>0</v>
          </cell>
          <cell r="I14" t="str">
            <v>Civil Protection &amp; Emergency</v>
          </cell>
        </row>
        <row r="15">
          <cell r="I15" t="str">
            <v>Tourism</v>
          </cell>
        </row>
        <row r="16">
          <cell r="I16" t="str">
            <v>Other</v>
          </cell>
        </row>
        <row r="19">
          <cell r="I19" t="str">
            <v>[Drop-Down]</v>
          </cell>
        </row>
        <row r="20">
          <cell r="I20" t="str">
            <v>English</v>
          </cell>
        </row>
        <row r="21">
          <cell r="I21" t="str">
            <v>National Language</v>
          </cell>
        </row>
        <row r="24">
          <cell r="I24" t="str">
            <v>[Drop-Down]</v>
          </cell>
        </row>
        <row r="25">
          <cell r="I25" t="str">
            <v>Not known</v>
          </cell>
        </row>
        <row r="26">
          <cell r="I26">
            <v>1990</v>
          </cell>
        </row>
        <row r="27">
          <cell r="I27">
            <v>1991</v>
          </cell>
        </row>
        <row r="28">
          <cell r="I28">
            <v>1992</v>
          </cell>
        </row>
        <row r="29">
          <cell r="I29">
            <v>1993</v>
          </cell>
        </row>
        <row r="30">
          <cell r="I30">
            <v>1994</v>
          </cell>
        </row>
        <row r="31">
          <cell r="I31">
            <v>1995</v>
          </cell>
        </row>
        <row r="32">
          <cell r="I32">
            <v>1996</v>
          </cell>
        </row>
        <row r="33">
          <cell r="I33">
            <v>1997</v>
          </cell>
        </row>
        <row r="34">
          <cell r="I34">
            <v>1998</v>
          </cell>
        </row>
        <row r="35">
          <cell r="I35">
            <v>1999</v>
          </cell>
        </row>
        <row r="36">
          <cell r="I36">
            <v>2000</v>
          </cell>
        </row>
        <row r="37">
          <cell r="I37">
            <v>2001</v>
          </cell>
        </row>
        <row r="38">
          <cell r="I38">
            <v>2002</v>
          </cell>
        </row>
        <row r="39">
          <cell r="I39">
            <v>2003</v>
          </cell>
        </row>
        <row r="40">
          <cell r="I40">
            <v>2004</v>
          </cell>
        </row>
        <row r="41">
          <cell r="I41">
            <v>2005</v>
          </cell>
        </row>
        <row r="42">
          <cell r="I42">
            <v>2006</v>
          </cell>
        </row>
        <row r="43">
          <cell r="I43">
            <v>2007</v>
          </cell>
        </row>
        <row r="44">
          <cell r="I44">
            <v>2008</v>
          </cell>
        </row>
        <row r="45">
          <cell r="I45">
            <v>2009</v>
          </cell>
        </row>
        <row r="46">
          <cell r="I46">
            <v>2010</v>
          </cell>
        </row>
        <row r="47">
          <cell r="I47">
            <v>2011</v>
          </cell>
        </row>
        <row r="48">
          <cell r="I48">
            <v>2012</v>
          </cell>
        </row>
        <row r="49">
          <cell r="I49">
            <v>2013</v>
          </cell>
        </row>
        <row r="50">
          <cell r="I50">
            <v>2014</v>
          </cell>
        </row>
        <row r="51">
          <cell r="I51">
            <v>2015</v>
          </cell>
        </row>
        <row r="52">
          <cell r="I52">
            <v>2016</v>
          </cell>
        </row>
        <row r="53">
          <cell r="I53">
            <v>2017</v>
          </cell>
        </row>
        <row r="54">
          <cell r="I54">
            <v>2018</v>
          </cell>
        </row>
        <row r="55">
          <cell r="I55">
            <v>2019</v>
          </cell>
        </row>
        <row r="56">
          <cell r="I56">
            <v>2020</v>
          </cell>
        </row>
        <row r="57">
          <cell r="I57">
            <v>2021</v>
          </cell>
        </row>
        <row r="58">
          <cell r="I58">
            <v>2022</v>
          </cell>
        </row>
        <row r="59">
          <cell r="I59">
            <v>2023</v>
          </cell>
        </row>
        <row r="60">
          <cell r="I60">
            <v>2024</v>
          </cell>
        </row>
        <row r="61">
          <cell r="I61">
            <v>2025</v>
          </cell>
        </row>
        <row r="62">
          <cell r="I62">
            <v>2026</v>
          </cell>
        </row>
        <row r="63">
          <cell r="I63">
            <v>2027</v>
          </cell>
        </row>
        <row r="64">
          <cell r="I64">
            <v>2028</v>
          </cell>
        </row>
        <row r="65">
          <cell r="I65">
            <v>2029</v>
          </cell>
        </row>
        <row r="66">
          <cell r="I66">
            <v>2030</v>
          </cell>
        </row>
        <row r="67">
          <cell r="I67">
            <v>2031</v>
          </cell>
        </row>
        <row r="68">
          <cell r="I68">
            <v>2032</v>
          </cell>
        </row>
        <row r="69">
          <cell r="I69">
            <v>2033</v>
          </cell>
        </row>
        <row r="70">
          <cell r="I70">
            <v>2034</v>
          </cell>
        </row>
        <row r="71">
          <cell r="I71">
            <v>2035</v>
          </cell>
        </row>
        <row r="72">
          <cell r="I72">
            <v>2036</v>
          </cell>
        </row>
        <row r="73">
          <cell r="I73">
            <v>2037</v>
          </cell>
        </row>
        <row r="74">
          <cell r="I74">
            <v>2038</v>
          </cell>
        </row>
        <row r="75">
          <cell r="I75">
            <v>2039</v>
          </cell>
        </row>
        <row r="76">
          <cell r="I76">
            <v>2040</v>
          </cell>
        </row>
        <row r="77">
          <cell r="I77">
            <v>2041</v>
          </cell>
        </row>
        <row r="78">
          <cell r="I78">
            <v>2042</v>
          </cell>
        </row>
        <row r="79">
          <cell r="I79">
            <v>2043</v>
          </cell>
        </row>
        <row r="80">
          <cell r="I80">
            <v>2044</v>
          </cell>
        </row>
        <row r="81">
          <cell r="I81">
            <v>2045</v>
          </cell>
        </row>
        <row r="82">
          <cell r="I82">
            <v>2046</v>
          </cell>
        </row>
        <row r="83">
          <cell r="I83">
            <v>2047</v>
          </cell>
        </row>
        <row r="84">
          <cell r="I84">
            <v>2048</v>
          </cell>
        </row>
        <row r="85">
          <cell r="I85">
            <v>2049</v>
          </cell>
        </row>
        <row r="86">
          <cell r="I86">
            <v>2050</v>
          </cell>
        </row>
      </sheetData>
      <sheetData sheetId="17">
        <row r="3">
          <cell r="C3" t="str">
            <v>x</v>
          </cell>
        </row>
        <row r="4">
          <cell r="A4" t="str">
            <v>absolute</v>
          </cell>
          <cell r="C4">
            <v>0</v>
          </cell>
          <cell r="D4" t="str">
            <v>High</v>
          </cell>
          <cell r="E4">
            <v>1990</v>
          </cell>
          <cell r="F4">
            <v>1990</v>
          </cell>
          <cell r="G4">
            <v>2031</v>
          </cell>
        </row>
        <row r="5">
          <cell r="A5" t="str">
            <v>per capita</v>
          </cell>
          <cell r="D5" t="str">
            <v>Medium</v>
          </cell>
          <cell r="E5">
            <v>1991</v>
          </cell>
          <cell r="F5">
            <v>1991</v>
          </cell>
          <cell r="G5">
            <v>2032</v>
          </cell>
        </row>
        <row r="6">
          <cell r="D6" t="str">
            <v>Low</v>
          </cell>
          <cell r="E6">
            <v>1992</v>
          </cell>
          <cell r="F6">
            <v>1992</v>
          </cell>
          <cell r="G6">
            <v>2033</v>
          </cell>
        </row>
        <row r="7">
          <cell r="E7">
            <v>1993</v>
          </cell>
          <cell r="F7">
            <v>1993</v>
          </cell>
          <cell r="G7">
            <v>2034</v>
          </cell>
        </row>
        <row r="8">
          <cell r="A8" t="str">
            <v>Ongoing</v>
          </cell>
          <cell r="E8">
            <v>1994</v>
          </cell>
          <cell r="F8">
            <v>1994</v>
          </cell>
          <cell r="G8">
            <v>2035</v>
          </cell>
        </row>
        <row r="9">
          <cell r="A9" t="str">
            <v>Completed</v>
          </cell>
          <cell r="E9">
            <v>1995</v>
          </cell>
          <cell r="F9">
            <v>1995</v>
          </cell>
          <cell r="G9">
            <v>2036</v>
          </cell>
        </row>
        <row r="10">
          <cell r="A10" t="str">
            <v>Postponed</v>
          </cell>
          <cell r="E10">
            <v>1996</v>
          </cell>
          <cell r="F10">
            <v>1996</v>
          </cell>
          <cell r="G10">
            <v>2037</v>
          </cell>
        </row>
        <row r="11">
          <cell r="A11" t="str">
            <v>Not started</v>
          </cell>
          <cell r="E11">
            <v>1997</v>
          </cell>
          <cell r="F11">
            <v>1997</v>
          </cell>
          <cell r="G11">
            <v>2038</v>
          </cell>
        </row>
        <row r="12">
          <cell r="A12" t="str">
            <v>New</v>
          </cell>
          <cell r="E12">
            <v>1998</v>
          </cell>
          <cell r="F12">
            <v>1998</v>
          </cell>
          <cell r="G12">
            <v>2039</v>
          </cell>
        </row>
        <row r="13">
          <cell r="E13">
            <v>1999</v>
          </cell>
          <cell r="F13">
            <v>1999</v>
          </cell>
          <cell r="G13">
            <v>2040</v>
          </cell>
        </row>
        <row r="14">
          <cell r="E14">
            <v>2000</v>
          </cell>
          <cell r="F14">
            <v>2000</v>
          </cell>
          <cell r="G14">
            <v>2041</v>
          </cell>
        </row>
        <row r="15">
          <cell r="E15">
            <v>2001</v>
          </cell>
          <cell r="F15">
            <v>2001</v>
          </cell>
          <cell r="G15">
            <v>2042</v>
          </cell>
        </row>
        <row r="16">
          <cell r="E16">
            <v>2002</v>
          </cell>
          <cell r="F16">
            <v>2002</v>
          </cell>
          <cell r="G16">
            <v>2043</v>
          </cell>
        </row>
        <row r="17">
          <cell r="E17">
            <v>2003</v>
          </cell>
          <cell r="F17">
            <v>2003</v>
          </cell>
          <cell r="G17">
            <v>2044</v>
          </cell>
        </row>
        <row r="18">
          <cell r="E18">
            <v>2004</v>
          </cell>
          <cell r="F18">
            <v>2004</v>
          </cell>
          <cell r="G18">
            <v>2045</v>
          </cell>
        </row>
        <row r="19">
          <cell r="E19">
            <v>2005</v>
          </cell>
          <cell r="F19">
            <v>2005</v>
          </cell>
          <cell r="G19">
            <v>2046</v>
          </cell>
        </row>
        <row r="20">
          <cell r="E20">
            <v>2006</v>
          </cell>
          <cell r="F20">
            <v>2006</v>
          </cell>
          <cell r="G20">
            <v>2047</v>
          </cell>
        </row>
        <row r="21">
          <cell r="E21">
            <v>2007</v>
          </cell>
          <cell r="F21">
            <v>2007</v>
          </cell>
          <cell r="G21">
            <v>2048</v>
          </cell>
        </row>
        <row r="22">
          <cell r="E22">
            <v>2008</v>
          </cell>
          <cell r="F22">
            <v>2008</v>
          </cell>
          <cell r="G22">
            <v>2049</v>
          </cell>
        </row>
        <row r="23">
          <cell r="E23">
            <v>2009</v>
          </cell>
          <cell r="F23">
            <v>2009</v>
          </cell>
          <cell r="G23">
            <v>2050</v>
          </cell>
        </row>
        <row r="24">
          <cell r="E24">
            <v>2010</v>
          </cell>
          <cell r="F24">
            <v>2010</v>
          </cell>
          <cell r="G24">
            <v>2051</v>
          </cell>
        </row>
        <row r="25">
          <cell r="E25">
            <v>2011</v>
          </cell>
          <cell r="F25">
            <v>2011</v>
          </cell>
          <cell r="G25">
            <v>2052</v>
          </cell>
        </row>
        <row r="26">
          <cell r="E26">
            <v>2012</v>
          </cell>
          <cell r="F26">
            <v>2012</v>
          </cell>
          <cell r="G26">
            <v>2053</v>
          </cell>
        </row>
        <row r="27">
          <cell r="E27">
            <v>2013</v>
          </cell>
          <cell r="F27">
            <v>2013</v>
          </cell>
          <cell r="G27">
            <v>2054</v>
          </cell>
        </row>
        <row r="28">
          <cell r="E28">
            <v>2014</v>
          </cell>
          <cell r="F28">
            <v>2014</v>
          </cell>
          <cell r="G28">
            <v>2055</v>
          </cell>
        </row>
        <row r="29">
          <cell r="E29">
            <v>2015</v>
          </cell>
          <cell r="F29">
            <v>2015</v>
          </cell>
          <cell r="G29">
            <v>2056</v>
          </cell>
        </row>
        <row r="30">
          <cell r="E30">
            <v>2016</v>
          </cell>
          <cell r="F30">
            <v>2016</v>
          </cell>
          <cell r="G30">
            <v>2057</v>
          </cell>
        </row>
        <row r="31">
          <cell r="E31">
            <v>2017</v>
          </cell>
          <cell r="F31">
            <v>2017</v>
          </cell>
          <cell r="G31">
            <v>2058</v>
          </cell>
        </row>
        <row r="32">
          <cell r="E32">
            <v>2018</v>
          </cell>
          <cell r="F32">
            <v>2018</v>
          </cell>
          <cell r="G32">
            <v>2059</v>
          </cell>
        </row>
        <row r="33">
          <cell r="E33">
            <v>2019</v>
          </cell>
          <cell r="F33">
            <v>2019</v>
          </cell>
          <cell r="G33">
            <v>2060</v>
          </cell>
        </row>
        <row r="34">
          <cell r="E34">
            <v>2020</v>
          </cell>
          <cell r="F34">
            <v>2020</v>
          </cell>
        </row>
        <row r="35">
          <cell r="E35">
            <v>2021</v>
          </cell>
          <cell r="F35">
            <v>2021</v>
          </cell>
        </row>
        <row r="36">
          <cell r="E36">
            <v>2022</v>
          </cell>
          <cell r="F36">
            <v>2022</v>
          </cell>
        </row>
        <row r="37">
          <cell r="E37">
            <v>2023</v>
          </cell>
          <cell r="F37">
            <v>2023</v>
          </cell>
        </row>
        <row r="38">
          <cell r="E38">
            <v>2024</v>
          </cell>
          <cell r="F38">
            <v>2024</v>
          </cell>
        </row>
        <row r="39">
          <cell r="E39">
            <v>2025</v>
          </cell>
          <cell r="F39">
            <v>2025</v>
          </cell>
        </row>
        <row r="40">
          <cell r="E40">
            <v>2026</v>
          </cell>
          <cell r="F40">
            <v>2026</v>
          </cell>
        </row>
        <row r="41">
          <cell r="E41">
            <v>2027</v>
          </cell>
          <cell r="F41">
            <v>2027</v>
          </cell>
        </row>
        <row r="42">
          <cell r="E42">
            <v>2028</v>
          </cell>
          <cell r="F42">
            <v>2028</v>
          </cell>
        </row>
        <row r="43">
          <cell r="E43">
            <v>2029</v>
          </cell>
          <cell r="F43">
            <v>2029</v>
          </cell>
        </row>
        <row r="44">
          <cell r="E44">
            <v>2030</v>
          </cell>
          <cell r="F44">
            <v>2030</v>
          </cell>
        </row>
        <row r="45">
          <cell r="F45">
            <v>2031</v>
          </cell>
        </row>
        <row r="46">
          <cell r="F46">
            <v>2032</v>
          </cell>
        </row>
        <row r="47">
          <cell r="F47">
            <v>2033</v>
          </cell>
        </row>
        <row r="48">
          <cell r="F48">
            <v>2034</v>
          </cell>
        </row>
        <row r="49">
          <cell r="F49">
            <v>2035</v>
          </cell>
        </row>
        <row r="50">
          <cell r="F50">
            <v>2036</v>
          </cell>
        </row>
        <row r="51">
          <cell r="F51">
            <v>2037</v>
          </cell>
        </row>
        <row r="52">
          <cell r="F52">
            <v>2038</v>
          </cell>
        </row>
        <row r="53">
          <cell r="F53">
            <v>2039</v>
          </cell>
        </row>
        <row r="54">
          <cell r="F54">
            <v>2040</v>
          </cell>
        </row>
        <row r="55">
          <cell r="F55">
            <v>2041</v>
          </cell>
        </row>
        <row r="56">
          <cell r="F56">
            <v>2042</v>
          </cell>
        </row>
        <row r="57">
          <cell r="F57">
            <v>2043</v>
          </cell>
        </row>
        <row r="58">
          <cell r="F58">
            <v>2044</v>
          </cell>
        </row>
        <row r="59">
          <cell r="F59">
            <v>2045</v>
          </cell>
        </row>
        <row r="60">
          <cell r="F60">
            <v>2046</v>
          </cell>
        </row>
        <row r="61">
          <cell r="F61">
            <v>2047</v>
          </cell>
        </row>
        <row r="62">
          <cell r="F62">
            <v>2048</v>
          </cell>
        </row>
        <row r="63">
          <cell r="F63">
            <v>2049</v>
          </cell>
        </row>
        <row r="64">
          <cell r="F64">
            <v>2050</v>
          </cell>
        </row>
        <row r="78">
          <cell r="A78">
            <v>1990</v>
          </cell>
          <cell r="B78">
            <v>1990</v>
          </cell>
          <cell r="C78">
            <v>1990</v>
          </cell>
          <cell r="D78">
            <v>2000</v>
          </cell>
        </row>
        <row r="79">
          <cell r="A79">
            <v>1991</v>
          </cell>
          <cell r="B79">
            <v>1991</v>
          </cell>
          <cell r="C79">
            <v>1991</v>
          </cell>
          <cell r="D79">
            <v>2001</v>
          </cell>
        </row>
        <row r="80">
          <cell r="A80">
            <v>1992</v>
          </cell>
          <cell r="B80">
            <v>1992</v>
          </cell>
          <cell r="C80">
            <v>1992</v>
          </cell>
          <cell r="D80">
            <v>2002</v>
          </cell>
        </row>
        <row r="81">
          <cell r="A81">
            <v>1993</v>
          </cell>
          <cell r="B81">
            <v>1993</v>
          </cell>
          <cell r="C81">
            <v>1993</v>
          </cell>
          <cell r="D81">
            <v>2003</v>
          </cell>
        </row>
        <row r="82">
          <cell r="A82">
            <v>1994</v>
          </cell>
          <cell r="B82">
            <v>1994</v>
          </cell>
          <cell r="C82">
            <v>1994</v>
          </cell>
          <cell r="D82">
            <v>2004</v>
          </cell>
        </row>
        <row r="83">
          <cell r="A83">
            <v>1995</v>
          </cell>
          <cell r="B83">
            <v>1995</v>
          </cell>
          <cell r="C83">
            <v>1995</v>
          </cell>
          <cell r="D83">
            <v>2005</v>
          </cell>
        </row>
        <row r="84">
          <cell r="A84">
            <v>1996</v>
          </cell>
          <cell r="B84">
            <v>1996</v>
          </cell>
          <cell r="C84">
            <v>1996</v>
          </cell>
          <cell r="D84">
            <v>2006</v>
          </cell>
        </row>
        <row r="85">
          <cell r="A85">
            <v>1997</v>
          </cell>
          <cell r="B85">
            <v>1997</v>
          </cell>
          <cell r="C85">
            <v>1997</v>
          </cell>
          <cell r="D85">
            <v>2007</v>
          </cell>
        </row>
        <row r="86">
          <cell r="A86">
            <v>1998</v>
          </cell>
          <cell r="B86">
            <v>1998</v>
          </cell>
          <cell r="C86">
            <v>1998</v>
          </cell>
          <cell r="D86">
            <v>2008</v>
          </cell>
        </row>
        <row r="87">
          <cell r="A87">
            <v>1999</v>
          </cell>
          <cell r="B87">
            <v>1999</v>
          </cell>
          <cell r="C87">
            <v>1999</v>
          </cell>
          <cell r="D87">
            <v>2009</v>
          </cell>
        </row>
        <row r="88">
          <cell r="A88">
            <v>2000</v>
          </cell>
          <cell r="B88">
            <v>2000</v>
          </cell>
          <cell r="C88">
            <v>2000</v>
          </cell>
          <cell r="D88">
            <v>2010</v>
          </cell>
        </row>
        <row r="89">
          <cell r="A89">
            <v>2001</v>
          </cell>
          <cell r="B89">
            <v>2001</v>
          </cell>
          <cell r="C89">
            <v>2001</v>
          </cell>
          <cell r="D89">
            <v>2011</v>
          </cell>
        </row>
        <row r="90">
          <cell r="A90">
            <v>2002</v>
          </cell>
          <cell r="B90">
            <v>2002</v>
          </cell>
          <cell r="C90">
            <v>2002</v>
          </cell>
          <cell r="D90">
            <v>2012</v>
          </cell>
        </row>
        <row r="91">
          <cell r="A91">
            <v>2003</v>
          </cell>
          <cell r="B91">
            <v>2003</v>
          </cell>
          <cell r="C91">
            <v>2003</v>
          </cell>
          <cell r="D91">
            <v>2013</v>
          </cell>
        </row>
        <row r="92">
          <cell r="A92">
            <v>2004</v>
          </cell>
          <cell r="B92">
            <v>2004</v>
          </cell>
          <cell r="C92">
            <v>2004</v>
          </cell>
          <cell r="D92">
            <v>2014</v>
          </cell>
        </row>
        <row r="93">
          <cell r="A93">
            <v>2005</v>
          </cell>
          <cell r="B93">
            <v>2005</v>
          </cell>
          <cell r="C93">
            <v>2005</v>
          </cell>
          <cell r="D93">
            <v>2015</v>
          </cell>
        </row>
        <row r="94">
          <cell r="A94">
            <v>2006</v>
          </cell>
          <cell r="B94">
            <v>2006</v>
          </cell>
          <cell r="C94">
            <v>2006</v>
          </cell>
          <cell r="D94">
            <v>2016</v>
          </cell>
        </row>
        <row r="95">
          <cell r="A95">
            <v>2007</v>
          </cell>
          <cell r="B95">
            <v>2007</v>
          </cell>
          <cell r="C95">
            <v>2007</v>
          </cell>
          <cell r="D95">
            <v>2017</v>
          </cell>
        </row>
        <row r="96">
          <cell r="A96">
            <v>2008</v>
          </cell>
          <cell r="B96">
            <v>2008</v>
          </cell>
          <cell r="C96">
            <v>2008</v>
          </cell>
          <cell r="D96">
            <v>2018</v>
          </cell>
        </row>
        <row r="97">
          <cell r="A97">
            <v>2009</v>
          </cell>
          <cell r="B97">
            <v>2009</v>
          </cell>
          <cell r="C97">
            <v>2009</v>
          </cell>
          <cell r="D97">
            <v>2019</v>
          </cell>
        </row>
        <row r="98">
          <cell r="A98">
            <v>2010</v>
          </cell>
          <cell r="B98">
            <v>2010</v>
          </cell>
          <cell r="C98">
            <v>2010</v>
          </cell>
          <cell r="D98">
            <v>2020</v>
          </cell>
        </row>
        <row r="99">
          <cell r="A99">
            <v>2011</v>
          </cell>
          <cell r="B99">
            <v>2011</v>
          </cell>
          <cell r="C99">
            <v>2011</v>
          </cell>
          <cell r="D99">
            <v>2021</v>
          </cell>
        </row>
        <row r="100">
          <cell r="A100">
            <v>2012</v>
          </cell>
          <cell r="B100">
            <v>2012</v>
          </cell>
          <cell r="C100">
            <v>2012</v>
          </cell>
          <cell r="D100">
            <v>2022</v>
          </cell>
        </row>
        <row r="101">
          <cell r="A101">
            <v>2013</v>
          </cell>
          <cell r="B101">
            <v>2013</v>
          </cell>
          <cell r="C101">
            <v>2013</v>
          </cell>
          <cell r="D101">
            <v>2023</v>
          </cell>
        </row>
        <row r="102">
          <cell r="A102">
            <v>2014</v>
          </cell>
          <cell r="B102">
            <v>2014</v>
          </cell>
          <cell r="C102">
            <v>2014</v>
          </cell>
          <cell r="D102">
            <v>2024</v>
          </cell>
        </row>
        <row r="103">
          <cell r="A103">
            <v>2015</v>
          </cell>
          <cell r="B103">
            <v>2015</v>
          </cell>
          <cell r="C103">
            <v>2015</v>
          </cell>
          <cell r="D103">
            <v>2025</v>
          </cell>
        </row>
        <row r="104">
          <cell r="A104">
            <v>2016</v>
          </cell>
          <cell r="B104">
            <v>2016</v>
          </cell>
          <cell r="C104">
            <v>2016</v>
          </cell>
          <cell r="D104">
            <v>2026</v>
          </cell>
        </row>
        <row r="105">
          <cell r="A105">
            <v>2017</v>
          </cell>
          <cell r="B105">
            <v>2017</v>
          </cell>
          <cell r="C105">
            <v>2017</v>
          </cell>
          <cell r="D105">
            <v>2027</v>
          </cell>
        </row>
        <row r="106">
          <cell r="A106" t="str">
            <v>BAU 2020</v>
          </cell>
          <cell r="B106">
            <v>2018</v>
          </cell>
          <cell r="C106">
            <v>2018</v>
          </cell>
          <cell r="D106">
            <v>2028</v>
          </cell>
        </row>
        <row r="107">
          <cell r="B107">
            <v>2019</v>
          </cell>
          <cell r="C107">
            <v>2019</v>
          </cell>
          <cell r="D107">
            <v>2029</v>
          </cell>
        </row>
        <row r="108">
          <cell r="B108">
            <v>2020</v>
          </cell>
          <cell r="C108">
            <v>2020</v>
          </cell>
          <cell r="D108">
            <v>2030</v>
          </cell>
        </row>
        <row r="109">
          <cell r="B109">
            <v>2021</v>
          </cell>
          <cell r="C109">
            <v>2021</v>
          </cell>
          <cell r="D109">
            <v>2031</v>
          </cell>
        </row>
        <row r="110">
          <cell r="B110">
            <v>2022</v>
          </cell>
          <cell r="C110">
            <v>2022</v>
          </cell>
          <cell r="D110">
            <v>2032</v>
          </cell>
        </row>
        <row r="111">
          <cell r="B111">
            <v>2023</v>
          </cell>
          <cell r="C111">
            <v>2023</v>
          </cell>
          <cell r="D111">
            <v>2033</v>
          </cell>
        </row>
        <row r="112">
          <cell r="B112">
            <v>2024</v>
          </cell>
          <cell r="C112">
            <v>2024</v>
          </cell>
          <cell r="D112">
            <v>2034</v>
          </cell>
        </row>
        <row r="113">
          <cell r="B113">
            <v>2025</v>
          </cell>
          <cell r="C113">
            <v>2025</v>
          </cell>
          <cell r="D113">
            <v>2035</v>
          </cell>
        </row>
        <row r="114">
          <cell r="B114" t="str">
            <v>BAU 2030</v>
          </cell>
          <cell r="C114">
            <v>2026</v>
          </cell>
          <cell r="D114">
            <v>2036</v>
          </cell>
        </row>
        <row r="115">
          <cell r="C115">
            <v>2027</v>
          </cell>
          <cell r="D115">
            <v>2037</v>
          </cell>
        </row>
        <row r="116">
          <cell r="C116">
            <v>2028</v>
          </cell>
          <cell r="D116">
            <v>2038</v>
          </cell>
        </row>
        <row r="117">
          <cell r="C117">
            <v>2029</v>
          </cell>
          <cell r="D117">
            <v>2039</v>
          </cell>
        </row>
        <row r="118">
          <cell r="C118">
            <v>2030</v>
          </cell>
          <cell r="D118">
            <v>2040</v>
          </cell>
        </row>
        <row r="119">
          <cell r="C119" t="str">
            <v>BAU</v>
          </cell>
          <cell r="D119">
            <v>2041</v>
          </cell>
        </row>
        <row r="120">
          <cell r="D120">
            <v>2042</v>
          </cell>
        </row>
        <row r="121">
          <cell r="D121">
            <v>2043</v>
          </cell>
        </row>
        <row r="122">
          <cell r="D122">
            <v>2044</v>
          </cell>
        </row>
        <row r="123">
          <cell r="D123">
            <v>2045</v>
          </cell>
        </row>
        <row r="124">
          <cell r="D124">
            <v>2046</v>
          </cell>
        </row>
        <row r="125">
          <cell r="D125">
            <v>2047</v>
          </cell>
        </row>
        <row r="126">
          <cell r="D126">
            <v>2048</v>
          </cell>
        </row>
        <row r="127">
          <cell r="B127">
            <v>1990</v>
          </cell>
          <cell r="D127">
            <v>2049</v>
          </cell>
        </row>
        <row r="128">
          <cell r="B128">
            <v>1991</v>
          </cell>
          <cell r="D128">
            <v>2050</v>
          </cell>
        </row>
        <row r="129">
          <cell r="B129">
            <v>1992</v>
          </cell>
        </row>
        <row r="130">
          <cell r="B130">
            <v>1993</v>
          </cell>
        </row>
        <row r="131">
          <cell r="B131">
            <v>1994</v>
          </cell>
        </row>
        <row r="132">
          <cell r="B132">
            <v>1995</v>
          </cell>
        </row>
        <row r="133">
          <cell r="B133">
            <v>1996</v>
          </cell>
        </row>
        <row r="134">
          <cell r="B134">
            <v>1997</v>
          </cell>
        </row>
        <row r="135">
          <cell r="B135">
            <v>1998</v>
          </cell>
        </row>
        <row r="136">
          <cell r="B136">
            <v>1999</v>
          </cell>
        </row>
        <row r="137">
          <cell r="B137">
            <v>2000</v>
          </cell>
        </row>
        <row r="138">
          <cell r="B138">
            <v>2001</v>
          </cell>
        </row>
        <row r="139">
          <cell r="B139">
            <v>2002</v>
          </cell>
        </row>
        <row r="140">
          <cell r="B140">
            <v>2003</v>
          </cell>
        </row>
        <row r="141">
          <cell r="B141">
            <v>2004</v>
          </cell>
        </row>
        <row r="142">
          <cell r="B142">
            <v>2005</v>
          </cell>
        </row>
        <row r="143">
          <cell r="B143">
            <v>2006</v>
          </cell>
        </row>
        <row r="144">
          <cell r="B144">
            <v>2007</v>
          </cell>
        </row>
        <row r="145">
          <cell r="B145">
            <v>2008</v>
          </cell>
        </row>
        <row r="146">
          <cell r="B146">
            <v>2009</v>
          </cell>
        </row>
        <row r="147">
          <cell r="B147">
            <v>2010</v>
          </cell>
        </row>
        <row r="148">
          <cell r="B148">
            <v>2011</v>
          </cell>
        </row>
        <row r="149">
          <cell r="B149">
            <v>2012</v>
          </cell>
        </row>
        <row r="150">
          <cell r="B150">
            <v>2013</v>
          </cell>
        </row>
        <row r="151">
          <cell r="B151">
            <v>2014</v>
          </cell>
        </row>
        <row r="152">
          <cell r="B152">
            <v>2015</v>
          </cell>
        </row>
        <row r="153">
          <cell r="B153">
            <v>2016</v>
          </cell>
        </row>
        <row r="154">
          <cell r="B154">
            <v>2017</v>
          </cell>
        </row>
        <row r="155">
          <cell r="B155">
            <v>2018</v>
          </cell>
        </row>
        <row r="156">
          <cell r="B156">
            <v>2019</v>
          </cell>
        </row>
        <row r="157">
          <cell r="B157">
            <v>2020</v>
          </cell>
        </row>
        <row r="215">
          <cell r="A215" t="str">
            <v>Little</v>
          </cell>
        </row>
        <row r="216">
          <cell r="A216" t="str">
            <v>Fair</v>
          </cell>
        </row>
        <row r="217">
          <cell r="A217" t="str">
            <v>Strong</v>
          </cell>
        </row>
        <row r="218">
          <cell r="A218" t="str">
            <v>Not applicable</v>
          </cell>
        </row>
      </sheetData>
      <sheetData sheetId="18"/>
      <sheetData sheetId="19" refreshError="1"/>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efreshError="1"/>
      <sheetData sheetId="57" refreshError="1"/>
      <sheetData sheetId="58" refreshError="1"/>
      <sheetData sheetId="59" refreshError="1"/>
      <sheetData sheetId="6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me"/>
      <sheetName val="Strategy"/>
      <sheetName val="BEI"/>
      <sheetName val="MEI1"/>
      <sheetName val="MEI2"/>
      <sheetName val="Mitigation Actions"/>
      <sheetName val="BoE"/>
      <sheetName val="Mitigation Report"/>
      <sheetName val="Monitoring Report"/>
      <sheetName val="Adaptation Scoreboard"/>
      <sheetName val="Risks &amp; Vulnerabilities"/>
      <sheetName val="Adaptation Actions"/>
      <sheetName val="Adaptation Report"/>
      <sheetName val="Adaptation Indicators"/>
      <sheetName val="EFs"/>
      <sheetName val="Categories"/>
      <sheetName val="Drop-down Menus"/>
      <sheetName val="extra"/>
      <sheetName val="Feuil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4">
          <cell r="F4" t="str">
            <v>[Drop-Down]</v>
          </cell>
        </row>
        <row r="5">
          <cell r="F5" t="str">
            <v>Unlikely</v>
          </cell>
        </row>
        <row r="6">
          <cell r="F6" t="str">
            <v>Possible</v>
          </cell>
        </row>
        <row r="7">
          <cell r="F7" t="str">
            <v>Likely</v>
          </cell>
        </row>
        <row r="8">
          <cell r="F8" t="str">
            <v>Not known</v>
          </cell>
        </row>
      </sheetData>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me"/>
      <sheetName val="戦略"/>
      <sheetName val="基準年ｲﾝﾍﾞﾝﾄﾘ"/>
      <sheetName val="MEI1"/>
      <sheetName val="MEI2"/>
      <sheetName val="緩和策"/>
      <sheetName val="成功事例"/>
      <sheetName val="緩和レポート"/>
      <sheetName val="モニタリングレポート"/>
      <sheetName val="適応スコアボード"/>
      <sheetName val="リスクと脆弱性"/>
      <sheetName val="適応計画"/>
      <sheetName val="適応レポート"/>
      <sheetName val="Adaptation Indicators"/>
      <sheetName val="EFs"/>
      <sheetName val="Categories"/>
      <sheetName val="Drop-down Menus"/>
      <sheetName val="extra"/>
      <sheetName val="Feuil1"/>
      <sheetName val="Sheet2"/>
      <sheetName val="①業務エネ"/>
      <sheetName val="②家庭エネ"/>
      <sheetName val="③製造業・鉱業・建設業エネ"/>
      <sheetName val="④発電所所内消費"/>
      <sheetName val="⑤交通エネ"/>
      <sheetName val="⑥農林水業エネ"/>
      <sheetName val="Ａ　市町村別業種別従業者数"/>
      <sheetName val="Ｂ　工業統計表市区町村編"/>
      <sheetName val="Ｃ　再エネ導入量市町村2014年4月"/>
      <sheetName val="D 自家用発電"/>
      <sheetName val="E電力排出係数2013年度"/>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4">
          <cell r="I4" t="str">
            <v>[Drop-Down]</v>
          </cell>
          <cell r="J4" t="str">
            <v>[Drop-Down]</v>
          </cell>
        </row>
        <row r="5">
          <cell r="I5" t="str">
            <v>Buildings</v>
          </cell>
          <cell r="J5" t="str">
            <v>Not started</v>
          </cell>
        </row>
        <row r="6">
          <cell r="I6" t="str">
            <v>Transport</v>
          </cell>
          <cell r="J6" t="str">
            <v>Ongoing</v>
          </cell>
        </row>
        <row r="7">
          <cell r="I7" t="str">
            <v>Energy</v>
          </cell>
          <cell r="J7" t="str">
            <v>Completed</v>
          </cell>
        </row>
        <row r="8">
          <cell r="I8" t="str">
            <v>Water</v>
          </cell>
          <cell r="J8" t="str">
            <v>Cancelled</v>
          </cell>
        </row>
        <row r="9">
          <cell r="I9" t="str">
            <v>Waste</v>
          </cell>
        </row>
        <row r="10">
          <cell r="I10" t="str">
            <v>Land Use Planning</v>
          </cell>
        </row>
        <row r="11">
          <cell r="I11" t="str">
            <v>Agriculture &amp; Forestry</v>
          </cell>
        </row>
        <row r="12">
          <cell r="D12" t="str">
            <v>[Please select]</v>
          </cell>
          <cell r="I12" t="str">
            <v>Environment &amp; Biodiversity</v>
          </cell>
        </row>
        <row r="13">
          <cell r="D13" t="str">
            <v>☼</v>
          </cell>
          <cell r="I13" t="str">
            <v>Health</v>
          </cell>
        </row>
        <row r="14">
          <cell r="D14">
            <v>0</v>
          </cell>
          <cell r="I14" t="str">
            <v>Civil Protection &amp; Emergency</v>
          </cell>
        </row>
        <row r="15">
          <cell r="I15" t="str">
            <v>Tourism</v>
          </cell>
        </row>
        <row r="16">
          <cell r="I16" t="str">
            <v>Other</v>
          </cell>
        </row>
        <row r="24">
          <cell r="I24" t="str">
            <v>[Drop-Down]</v>
          </cell>
        </row>
        <row r="25">
          <cell r="I25" t="str">
            <v>Not known</v>
          </cell>
        </row>
        <row r="26">
          <cell r="I26">
            <v>1990</v>
          </cell>
        </row>
        <row r="27">
          <cell r="I27">
            <v>1991</v>
          </cell>
        </row>
        <row r="28">
          <cell r="I28">
            <v>1992</v>
          </cell>
        </row>
        <row r="29">
          <cell r="I29">
            <v>1993</v>
          </cell>
        </row>
        <row r="30">
          <cell r="I30">
            <v>1994</v>
          </cell>
        </row>
        <row r="31">
          <cell r="I31">
            <v>1995</v>
          </cell>
        </row>
        <row r="32">
          <cell r="I32">
            <v>1996</v>
          </cell>
        </row>
        <row r="33">
          <cell r="I33">
            <v>1997</v>
          </cell>
        </row>
        <row r="34">
          <cell r="I34">
            <v>1998</v>
          </cell>
        </row>
        <row r="35">
          <cell r="I35">
            <v>1999</v>
          </cell>
        </row>
        <row r="36">
          <cell r="I36">
            <v>2000</v>
          </cell>
        </row>
        <row r="37">
          <cell r="I37">
            <v>2001</v>
          </cell>
        </row>
        <row r="38">
          <cell r="I38">
            <v>2002</v>
          </cell>
        </row>
        <row r="39">
          <cell r="I39">
            <v>2003</v>
          </cell>
        </row>
        <row r="40">
          <cell r="I40">
            <v>2004</v>
          </cell>
        </row>
        <row r="41">
          <cell r="I41">
            <v>2005</v>
          </cell>
        </row>
        <row r="42">
          <cell r="I42">
            <v>2006</v>
          </cell>
        </row>
        <row r="43">
          <cell r="I43">
            <v>2007</v>
          </cell>
        </row>
        <row r="44">
          <cell r="I44">
            <v>2008</v>
          </cell>
        </row>
        <row r="45">
          <cell r="I45">
            <v>2009</v>
          </cell>
        </row>
        <row r="46">
          <cell r="I46">
            <v>2010</v>
          </cell>
        </row>
        <row r="47">
          <cell r="I47">
            <v>2011</v>
          </cell>
        </row>
        <row r="48">
          <cell r="I48">
            <v>2012</v>
          </cell>
        </row>
        <row r="49">
          <cell r="I49">
            <v>2013</v>
          </cell>
        </row>
        <row r="50">
          <cell r="I50">
            <v>2014</v>
          </cell>
        </row>
        <row r="51">
          <cell r="I51">
            <v>2015</v>
          </cell>
        </row>
        <row r="52">
          <cell r="I52">
            <v>2016</v>
          </cell>
        </row>
        <row r="53">
          <cell r="I53">
            <v>2017</v>
          </cell>
        </row>
        <row r="54">
          <cell r="I54">
            <v>2018</v>
          </cell>
        </row>
        <row r="55">
          <cell r="I55">
            <v>2019</v>
          </cell>
        </row>
        <row r="56">
          <cell r="I56">
            <v>2020</v>
          </cell>
        </row>
        <row r="57">
          <cell r="I57">
            <v>2021</v>
          </cell>
        </row>
        <row r="58">
          <cell r="I58">
            <v>2022</v>
          </cell>
        </row>
        <row r="59">
          <cell r="I59">
            <v>2023</v>
          </cell>
        </row>
        <row r="60">
          <cell r="I60">
            <v>2024</v>
          </cell>
        </row>
        <row r="61">
          <cell r="I61">
            <v>2025</v>
          </cell>
        </row>
        <row r="62">
          <cell r="I62">
            <v>2026</v>
          </cell>
        </row>
        <row r="63">
          <cell r="I63">
            <v>2027</v>
          </cell>
        </row>
        <row r="64">
          <cell r="I64">
            <v>2028</v>
          </cell>
        </row>
        <row r="65">
          <cell r="I65">
            <v>2029</v>
          </cell>
        </row>
        <row r="66">
          <cell r="I66">
            <v>2030</v>
          </cell>
        </row>
        <row r="67">
          <cell r="I67">
            <v>2031</v>
          </cell>
        </row>
        <row r="68">
          <cell r="I68">
            <v>2032</v>
          </cell>
        </row>
        <row r="69">
          <cell r="I69">
            <v>2033</v>
          </cell>
        </row>
        <row r="70">
          <cell r="I70">
            <v>2034</v>
          </cell>
        </row>
        <row r="71">
          <cell r="I71">
            <v>2035</v>
          </cell>
        </row>
        <row r="72">
          <cell r="I72">
            <v>2036</v>
          </cell>
        </row>
        <row r="73">
          <cell r="I73">
            <v>2037</v>
          </cell>
        </row>
        <row r="74">
          <cell r="I74">
            <v>2038</v>
          </cell>
        </row>
        <row r="75">
          <cell r="I75">
            <v>2039</v>
          </cell>
        </row>
        <row r="76">
          <cell r="I76">
            <v>2040</v>
          </cell>
        </row>
        <row r="77">
          <cell r="I77">
            <v>2041</v>
          </cell>
        </row>
        <row r="78">
          <cell r="I78">
            <v>2042</v>
          </cell>
        </row>
        <row r="79">
          <cell r="I79">
            <v>2043</v>
          </cell>
        </row>
        <row r="80">
          <cell r="I80">
            <v>2044</v>
          </cell>
        </row>
        <row r="81">
          <cell r="I81">
            <v>2045</v>
          </cell>
        </row>
        <row r="82">
          <cell r="I82">
            <v>2046</v>
          </cell>
        </row>
        <row r="83">
          <cell r="I83">
            <v>2047</v>
          </cell>
        </row>
        <row r="84">
          <cell r="I84">
            <v>2048</v>
          </cell>
        </row>
        <row r="85">
          <cell r="I85">
            <v>2049</v>
          </cell>
        </row>
        <row r="86">
          <cell r="I86">
            <v>2050</v>
          </cell>
        </row>
      </sheetData>
      <sheetData sheetId="17">
        <row r="3">
          <cell r="C3" t="str">
            <v>x</v>
          </cell>
        </row>
        <row r="4">
          <cell r="C4">
            <v>0</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me"/>
      <sheetName val="Strategy"/>
      <sheetName val="BEI"/>
      <sheetName val="MEI1"/>
      <sheetName val="MEI2"/>
      <sheetName val="Mitigation Actions"/>
      <sheetName val="BoE"/>
      <sheetName val="Mitigation Report"/>
      <sheetName val="Monitoring Report"/>
      <sheetName val="Adaptation Scoreboard"/>
      <sheetName val="Risks &amp; Vulnerabilities"/>
      <sheetName val="Adaptation Actions"/>
      <sheetName val="Adaptation Report"/>
      <sheetName val="Adaptation Indicators"/>
      <sheetName val="EFs"/>
      <sheetName val="Categories"/>
      <sheetName val="Drop-down Menus"/>
      <sheetName val="extr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56">
          <cell r="I56">
            <v>2020</v>
          </cell>
        </row>
        <row r="57">
          <cell r="I57">
            <v>2021</v>
          </cell>
        </row>
        <row r="58">
          <cell r="I58">
            <v>2022</v>
          </cell>
        </row>
        <row r="59">
          <cell r="I59">
            <v>2023</v>
          </cell>
        </row>
        <row r="60">
          <cell r="I60">
            <v>2024</v>
          </cell>
        </row>
        <row r="61">
          <cell r="I61">
            <v>2025</v>
          </cell>
        </row>
        <row r="62">
          <cell r="I62">
            <v>2026</v>
          </cell>
        </row>
        <row r="63">
          <cell r="I63">
            <v>2027</v>
          </cell>
        </row>
        <row r="64">
          <cell r="I64">
            <v>2028</v>
          </cell>
        </row>
        <row r="65">
          <cell r="I65">
            <v>2029</v>
          </cell>
        </row>
        <row r="66">
          <cell r="I66">
            <v>2030</v>
          </cell>
        </row>
        <row r="67">
          <cell r="I67">
            <v>2031</v>
          </cell>
        </row>
        <row r="68">
          <cell r="I68">
            <v>2032</v>
          </cell>
        </row>
        <row r="69">
          <cell r="I69">
            <v>2033</v>
          </cell>
        </row>
        <row r="70">
          <cell r="I70">
            <v>2034</v>
          </cell>
        </row>
        <row r="71">
          <cell r="I71">
            <v>2035</v>
          </cell>
        </row>
        <row r="72">
          <cell r="I72">
            <v>2036</v>
          </cell>
        </row>
        <row r="73">
          <cell r="I73">
            <v>2037</v>
          </cell>
        </row>
        <row r="74">
          <cell r="I74">
            <v>2038</v>
          </cell>
        </row>
        <row r="75">
          <cell r="I75">
            <v>2039</v>
          </cell>
        </row>
        <row r="76">
          <cell r="I76">
            <v>2040</v>
          </cell>
        </row>
        <row r="77">
          <cell r="I77">
            <v>2041</v>
          </cell>
        </row>
        <row r="78">
          <cell r="I78">
            <v>2042</v>
          </cell>
        </row>
        <row r="79">
          <cell r="I79">
            <v>2043</v>
          </cell>
        </row>
        <row r="80">
          <cell r="I80">
            <v>2044</v>
          </cell>
        </row>
        <row r="81">
          <cell r="I81">
            <v>2045</v>
          </cell>
        </row>
        <row r="82">
          <cell r="I82">
            <v>2046</v>
          </cell>
        </row>
        <row r="83">
          <cell r="I83">
            <v>2047</v>
          </cell>
        </row>
        <row r="84">
          <cell r="I84">
            <v>2048</v>
          </cell>
        </row>
        <row r="85">
          <cell r="I85">
            <v>2049</v>
          </cell>
        </row>
        <row r="86">
          <cell r="I86">
            <v>2050</v>
          </cell>
        </row>
      </sheetData>
      <sheetData sheetId="17">
        <row r="3">
          <cell r="C3" t="str">
            <v>x</v>
          </cell>
        </row>
        <row r="4">
          <cell r="A4" t="str">
            <v>absolute</v>
          </cell>
          <cell r="D4" t="str">
            <v>High</v>
          </cell>
          <cell r="E4">
            <v>1990</v>
          </cell>
          <cell r="F4">
            <v>1990</v>
          </cell>
          <cell r="G4">
            <v>2031</v>
          </cell>
        </row>
        <row r="5">
          <cell r="A5" t="str">
            <v>per capita</v>
          </cell>
          <cell r="D5" t="str">
            <v>Medium</v>
          </cell>
          <cell r="E5">
            <v>1991</v>
          </cell>
          <cell r="F5">
            <v>1991</v>
          </cell>
          <cell r="G5">
            <v>2032</v>
          </cell>
        </row>
        <row r="6">
          <cell r="D6" t="str">
            <v>Low</v>
          </cell>
          <cell r="E6">
            <v>1992</v>
          </cell>
          <cell r="F6">
            <v>1992</v>
          </cell>
          <cell r="G6">
            <v>2033</v>
          </cell>
        </row>
        <row r="7">
          <cell r="E7">
            <v>1993</v>
          </cell>
          <cell r="F7">
            <v>1993</v>
          </cell>
          <cell r="G7">
            <v>2034</v>
          </cell>
        </row>
        <row r="8">
          <cell r="E8">
            <v>1994</v>
          </cell>
          <cell r="F8">
            <v>1994</v>
          </cell>
          <cell r="G8">
            <v>2035</v>
          </cell>
        </row>
        <row r="9">
          <cell r="E9">
            <v>1995</v>
          </cell>
          <cell r="F9">
            <v>1995</v>
          </cell>
          <cell r="G9">
            <v>2036</v>
          </cell>
        </row>
        <row r="10">
          <cell r="E10">
            <v>1996</v>
          </cell>
          <cell r="F10">
            <v>1996</v>
          </cell>
          <cell r="G10">
            <v>2037</v>
          </cell>
        </row>
        <row r="11">
          <cell r="E11">
            <v>1997</v>
          </cell>
          <cell r="F11">
            <v>1997</v>
          </cell>
          <cell r="G11">
            <v>2038</v>
          </cell>
        </row>
        <row r="12">
          <cell r="E12">
            <v>1998</v>
          </cell>
          <cell r="F12">
            <v>1998</v>
          </cell>
          <cell r="G12">
            <v>2039</v>
          </cell>
        </row>
        <row r="13">
          <cell r="E13">
            <v>1999</v>
          </cell>
          <cell r="F13">
            <v>1999</v>
          </cell>
          <cell r="G13">
            <v>2040</v>
          </cell>
        </row>
        <row r="14">
          <cell r="E14">
            <v>2000</v>
          </cell>
          <cell r="F14">
            <v>2000</v>
          </cell>
          <cell r="G14">
            <v>2041</v>
          </cell>
        </row>
        <row r="15">
          <cell r="E15">
            <v>2001</v>
          </cell>
          <cell r="F15">
            <v>2001</v>
          </cell>
          <cell r="G15">
            <v>2042</v>
          </cell>
        </row>
        <row r="16">
          <cell r="E16">
            <v>2002</v>
          </cell>
          <cell r="F16">
            <v>2002</v>
          </cell>
          <cell r="G16">
            <v>2043</v>
          </cell>
        </row>
        <row r="17">
          <cell r="E17">
            <v>2003</v>
          </cell>
          <cell r="F17">
            <v>2003</v>
          </cell>
          <cell r="G17">
            <v>2044</v>
          </cell>
        </row>
        <row r="18">
          <cell r="E18">
            <v>2004</v>
          </cell>
          <cell r="F18">
            <v>2004</v>
          </cell>
          <cell r="G18">
            <v>2045</v>
          </cell>
        </row>
        <row r="19">
          <cell r="E19">
            <v>2005</v>
          </cell>
          <cell r="F19">
            <v>2005</v>
          </cell>
          <cell r="G19">
            <v>2046</v>
          </cell>
        </row>
        <row r="20">
          <cell r="E20">
            <v>2006</v>
          </cell>
          <cell r="F20">
            <v>2006</v>
          </cell>
          <cell r="G20">
            <v>2047</v>
          </cell>
        </row>
        <row r="21">
          <cell r="E21">
            <v>2007</v>
          </cell>
          <cell r="F21">
            <v>2007</v>
          </cell>
          <cell r="G21">
            <v>2048</v>
          </cell>
        </row>
        <row r="22">
          <cell r="E22">
            <v>2008</v>
          </cell>
          <cell r="F22">
            <v>2008</v>
          </cell>
          <cell r="G22">
            <v>2049</v>
          </cell>
        </row>
        <row r="23">
          <cell r="E23">
            <v>2009</v>
          </cell>
          <cell r="F23">
            <v>2009</v>
          </cell>
          <cell r="G23">
            <v>2050</v>
          </cell>
        </row>
        <row r="24">
          <cell r="E24">
            <v>2010</v>
          </cell>
          <cell r="F24">
            <v>2010</v>
          </cell>
          <cell r="G24">
            <v>2051</v>
          </cell>
        </row>
        <row r="25">
          <cell r="E25">
            <v>2011</v>
          </cell>
          <cell r="F25">
            <v>2011</v>
          </cell>
          <cell r="G25">
            <v>2052</v>
          </cell>
        </row>
        <row r="26">
          <cell r="E26">
            <v>2012</v>
          </cell>
          <cell r="F26">
            <v>2012</v>
          </cell>
          <cell r="G26">
            <v>2053</v>
          </cell>
        </row>
        <row r="27">
          <cell r="E27">
            <v>2013</v>
          </cell>
          <cell r="F27">
            <v>2013</v>
          </cell>
          <cell r="G27">
            <v>2054</v>
          </cell>
        </row>
        <row r="28">
          <cell r="E28">
            <v>2014</v>
          </cell>
          <cell r="F28">
            <v>2014</v>
          </cell>
          <cell r="G28">
            <v>2055</v>
          </cell>
        </row>
        <row r="29">
          <cell r="E29">
            <v>2015</v>
          </cell>
          <cell r="F29">
            <v>2015</v>
          </cell>
          <cell r="G29">
            <v>2056</v>
          </cell>
        </row>
        <row r="30">
          <cell r="E30">
            <v>2016</v>
          </cell>
          <cell r="F30">
            <v>2016</v>
          </cell>
          <cell r="G30">
            <v>2057</v>
          </cell>
        </row>
        <row r="31">
          <cell r="E31">
            <v>2017</v>
          </cell>
          <cell r="F31">
            <v>2017</v>
          </cell>
          <cell r="G31">
            <v>2058</v>
          </cell>
        </row>
        <row r="32">
          <cell r="E32">
            <v>2018</v>
          </cell>
          <cell r="F32">
            <v>2018</v>
          </cell>
          <cell r="G32">
            <v>2059</v>
          </cell>
        </row>
        <row r="33">
          <cell r="E33">
            <v>2019</v>
          </cell>
          <cell r="F33">
            <v>2019</v>
          </cell>
          <cell r="G33">
            <v>2060</v>
          </cell>
        </row>
        <row r="34">
          <cell r="E34">
            <v>2020</v>
          </cell>
          <cell r="F34">
            <v>2020</v>
          </cell>
        </row>
        <row r="35">
          <cell r="E35">
            <v>2021</v>
          </cell>
          <cell r="F35">
            <v>2021</v>
          </cell>
        </row>
        <row r="36">
          <cell r="E36">
            <v>2022</v>
          </cell>
          <cell r="F36">
            <v>2022</v>
          </cell>
        </row>
        <row r="37">
          <cell r="E37">
            <v>2023</v>
          </cell>
          <cell r="F37">
            <v>2023</v>
          </cell>
        </row>
        <row r="38">
          <cell r="E38">
            <v>2024</v>
          </cell>
          <cell r="F38">
            <v>2024</v>
          </cell>
        </row>
        <row r="39">
          <cell r="E39">
            <v>2025</v>
          </cell>
          <cell r="F39">
            <v>2025</v>
          </cell>
        </row>
        <row r="40">
          <cell r="E40">
            <v>2026</v>
          </cell>
          <cell r="F40">
            <v>2026</v>
          </cell>
        </row>
        <row r="41">
          <cell r="E41">
            <v>2027</v>
          </cell>
          <cell r="F41">
            <v>2027</v>
          </cell>
        </row>
        <row r="42">
          <cell r="E42">
            <v>2028</v>
          </cell>
          <cell r="F42">
            <v>2028</v>
          </cell>
        </row>
        <row r="43">
          <cell r="E43">
            <v>2029</v>
          </cell>
          <cell r="F43">
            <v>2029</v>
          </cell>
        </row>
        <row r="44">
          <cell r="E44">
            <v>2030</v>
          </cell>
          <cell r="F44">
            <v>2030</v>
          </cell>
        </row>
        <row r="45">
          <cell r="F45">
            <v>2031</v>
          </cell>
        </row>
        <row r="46">
          <cell r="F46">
            <v>2032</v>
          </cell>
        </row>
        <row r="47">
          <cell r="F47">
            <v>2033</v>
          </cell>
        </row>
        <row r="48">
          <cell r="F48">
            <v>2034</v>
          </cell>
        </row>
        <row r="49">
          <cell r="F49">
            <v>2035</v>
          </cell>
        </row>
        <row r="50">
          <cell r="F50">
            <v>2036</v>
          </cell>
        </row>
        <row r="51">
          <cell r="F51">
            <v>2037</v>
          </cell>
        </row>
        <row r="52">
          <cell r="F52">
            <v>2038</v>
          </cell>
        </row>
        <row r="53">
          <cell r="F53">
            <v>2039</v>
          </cell>
        </row>
        <row r="54">
          <cell r="F54">
            <v>2040</v>
          </cell>
        </row>
        <row r="55">
          <cell r="F55">
            <v>2041</v>
          </cell>
        </row>
        <row r="56">
          <cell r="F56">
            <v>2042</v>
          </cell>
        </row>
        <row r="57">
          <cell r="F57">
            <v>2043</v>
          </cell>
        </row>
        <row r="58">
          <cell r="F58">
            <v>2044</v>
          </cell>
        </row>
        <row r="59">
          <cell r="F59">
            <v>2045</v>
          </cell>
        </row>
        <row r="60">
          <cell r="F60">
            <v>2046</v>
          </cell>
        </row>
        <row r="61">
          <cell r="F61">
            <v>2047</v>
          </cell>
        </row>
        <row r="62">
          <cell r="F62">
            <v>2048</v>
          </cell>
        </row>
        <row r="63">
          <cell r="F63">
            <v>2049</v>
          </cell>
        </row>
        <row r="64">
          <cell r="F64">
            <v>2050</v>
          </cell>
        </row>
        <row r="78">
          <cell r="A78">
            <v>1990</v>
          </cell>
          <cell r="B78">
            <v>1990</v>
          </cell>
          <cell r="C78">
            <v>1990</v>
          </cell>
        </row>
        <row r="79">
          <cell r="A79">
            <v>1991</v>
          </cell>
          <cell r="B79">
            <v>1991</v>
          </cell>
          <cell r="C79">
            <v>1991</v>
          </cell>
        </row>
        <row r="80">
          <cell r="A80">
            <v>1992</v>
          </cell>
          <cell r="B80">
            <v>1992</v>
          </cell>
          <cell r="C80">
            <v>1992</v>
          </cell>
        </row>
        <row r="81">
          <cell r="A81">
            <v>1993</v>
          </cell>
          <cell r="B81">
            <v>1993</v>
          </cell>
          <cell r="C81">
            <v>1993</v>
          </cell>
        </row>
        <row r="82">
          <cell r="A82">
            <v>1994</v>
          </cell>
          <cell r="B82">
            <v>1994</v>
          </cell>
          <cell r="C82">
            <v>1994</v>
          </cell>
        </row>
        <row r="83">
          <cell r="A83">
            <v>1995</v>
          </cell>
          <cell r="B83">
            <v>1995</v>
          </cell>
          <cell r="C83">
            <v>1995</v>
          </cell>
        </row>
        <row r="84">
          <cell r="A84">
            <v>1996</v>
          </cell>
          <cell r="B84">
            <v>1996</v>
          </cell>
          <cell r="C84">
            <v>1996</v>
          </cell>
        </row>
        <row r="85">
          <cell r="A85">
            <v>1997</v>
          </cell>
          <cell r="B85">
            <v>1997</v>
          </cell>
          <cell r="C85">
            <v>1997</v>
          </cell>
        </row>
        <row r="86">
          <cell r="A86">
            <v>1998</v>
          </cell>
          <cell r="B86">
            <v>1998</v>
          </cell>
          <cell r="C86">
            <v>1998</v>
          </cell>
        </row>
        <row r="87">
          <cell r="A87">
            <v>1999</v>
          </cell>
          <cell r="B87">
            <v>1999</v>
          </cell>
          <cell r="C87">
            <v>1999</v>
          </cell>
        </row>
        <row r="88">
          <cell r="A88">
            <v>2000</v>
          </cell>
          <cell r="B88">
            <v>2000</v>
          </cell>
          <cell r="C88">
            <v>2000</v>
          </cell>
        </row>
        <row r="89">
          <cell r="A89">
            <v>2001</v>
          </cell>
          <cell r="B89">
            <v>2001</v>
          </cell>
          <cell r="C89">
            <v>2001</v>
          </cell>
        </row>
        <row r="90">
          <cell r="A90">
            <v>2002</v>
          </cell>
          <cell r="B90">
            <v>2002</v>
          </cell>
          <cell r="C90">
            <v>2002</v>
          </cell>
        </row>
        <row r="91">
          <cell r="A91">
            <v>2003</v>
          </cell>
          <cell r="B91">
            <v>2003</v>
          </cell>
          <cell r="C91">
            <v>2003</v>
          </cell>
        </row>
        <row r="92">
          <cell r="A92">
            <v>2004</v>
          </cell>
          <cell r="B92">
            <v>2004</v>
          </cell>
          <cell r="C92">
            <v>2004</v>
          </cell>
        </row>
        <row r="93">
          <cell r="A93">
            <v>2005</v>
          </cell>
          <cell r="B93">
            <v>2005</v>
          </cell>
          <cell r="C93">
            <v>2005</v>
          </cell>
        </row>
        <row r="94">
          <cell r="A94">
            <v>2006</v>
          </cell>
          <cell r="B94">
            <v>2006</v>
          </cell>
          <cell r="C94">
            <v>2006</v>
          </cell>
        </row>
        <row r="95">
          <cell r="A95">
            <v>2007</v>
          </cell>
          <cell r="B95">
            <v>2007</v>
          </cell>
          <cell r="C95">
            <v>2007</v>
          </cell>
        </row>
        <row r="96">
          <cell r="A96">
            <v>2008</v>
          </cell>
          <cell r="B96">
            <v>2008</v>
          </cell>
          <cell r="C96">
            <v>2008</v>
          </cell>
        </row>
        <row r="97">
          <cell r="A97">
            <v>2009</v>
          </cell>
          <cell r="B97">
            <v>2009</v>
          </cell>
          <cell r="C97">
            <v>2009</v>
          </cell>
        </row>
        <row r="98">
          <cell r="A98">
            <v>2010</v>
          </cell>
          <cell r="B98">
            <v>2010</v>
          </cell>
          <cell r="C98">
            <v>2010</v>
          </cell>
        </row>
        <row r="99">
          <cell r="A99">
            <v>2011</v>
          </cell>
          <cell r="B99">
            <v>2011</v>
          </cell>
          <cell r="C99">
            <v>2011</v>
          </cell>
        </row>
        <row r="100">
          <cell r="A100">
            <v>2012</v>
          </cell>
          <cell r="B100">
            <v>2012</v>
          </cell>
          <cell r="C100">
            <v>2012</v>
          </cell>
        </row>
        <row r="101">
          <cell r="A101">
            <v>2013</v>
          </cell>
          <cell r="B101">
            <v>2013</v>
          </cell>
          <cell r="C101">
            <v>2013</v>
          </cell>
        </row>
        <row r="102">
          <cell r="A102">
            <v>2014</v>
          </cell>
          <cell r="B102">
            <v>2014</v>
          </cell>
          <cell r="C102">
            <v>2014</v>
          </cell>
        </row>
        <row r="103">
          <cell r="A103">
            <v>2015</v>
          </cell>
          <cell r="B103">
            <v>2015</v>
          </cell>
          <cell r="C103">
            <v>2015</v>
          </cell>
        </row>
        <row r="104">
          <cell r="A104">
            <v>2016</v>
          </cell>
          <cell r="B104">
            <v>2016</v>
          </cell>
          <cell r="C104">
            <v>2016</v>
          </cell>
        </row>
        <row r="105">
          <cell r="A105">
            <v>2017</v>
          </cell>
          <cell r="B105">
            <v>2017</v>
          </cell>
          <cell r="C105">
            <v>2017</v>
          </cell>
        </row>
        <row r="106">
          <cell r="A106" t="str">
            <v>BAU 2020</v>
          </cell>
          <cell r="B106">
            <v>2018</v>
          </cell>
          <cell r="C106">
            <v>2018</v>
          </cell>
        </row>
        <row r="107">
          <cell r="B107">
            <v>2019</v>
          </cell>
          <cell r="C107">
            <v>2019</v>
          </cell>
        </row>
        <row r="108">
          <cell r="B108">
            <v>2020</v>
          </cell>
          <cell r="C108">
            <v>2020</v>
          </cell>
        </row>
        <row r="109">
          <cell r="B109">
            <v>2021</v>
          </cell>
          <cell r="C109">
            <v>2021</v>
          </cell>
        </row>
        <row r="110">
          <cell r="B110">
            <v>2022</v>
          </cell>
          <cell r="C110">
            <v>2022</v>
          </cell>
        </row>
        <row r="111">
          <cell r="B111">
            <v>2023</v>
          </cell>
          <cell r="C111">
            <v>2023</v>
          </cell>
        </row>
        <row r="112">
          <cell r="B112">
            <v>2024</v>
          </cell>
          <cell r="C112">
            <v>2024</v>
          </cell>
        </row>
        <row r="113">
          <cell r="B113">
            <v>2025</v>
          </cell>
          <cell r="C113">
            <v>2025</v>
          </cell>
        </row>
        <row r="114">
          <cell r="B114" t="str">
            <v>BAU 2030</v>
          </cell>
          <cell r="C114">
            <v>2026</v>
          </cell>
        </row>
        <row r="115">
          <cell r="C115">
            <v>2027</v>
          </cell>
        </row>
        <row r="116">
          <cell r="C116">
            <v>2028</v>
          </cell>
        </row>
        <row r="117">
          <cell r="C117">
            <v>2029</v>
          </cell>
        </row>
        <row r="118">
          <cell r="C118">
            <v>2030</v>
          </cell>
        </row>
        <row r="119">
          <cell r="C119" t="str">
            <v>BAU</v>
          </cell>
        </row>
        <row r="215">
          <cell r="A215" t="str">
            <v>Little</v>
          </cell>
        </row>
        <row r="216">
          <cell r="A216" t="str">
            <v>Fair</v>
          </cell>
        </row>
        <row r="217">
          <cell r="A217" t="str">
            <v>Strong</v>
          </cell>
        </row>
        <row r="218">
          <cell r="A218" t="str">
            <v>Not applicable</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me"/>
      <sheetName val="Strategy"/>
      <sheetName val="CO2-GHG emissions(base year)"/>
      <sheetName val="MEI1"/>
      <sheetName val="MEI2"/>
      <sheetName val="CO2-GHG emissions(monitering )"/>
      <sheetName val="Risks &amp; vulnerabilities"/>
      <sheetName val="Action plan"/>
      <sheetName val="Actions"/>
      <sheetName val="×　Key actions"/>
      <sheetName val="Mitigation Report"/>
      <sheetName val="Adaptation Report"/>
      <sheetName val="Monitoring Report"/>
      <sheetName val="Annex 1-Adaptation scoreboard"/>
      <sheetName val="Annex 2-Adaptation indicators"/>
      <sheetName val="Annex 3-Emission factors"/>
      <sheetName val="Sheet3"/>
      <sheetName val="drop-down "/>
      <sheetName val="(Adaptation Actions)"/>
      <sheetName val="(BoE)"/>
      <sheetName val="Categories"/>
      <sheetName val="Drop-down Menus"/>
      <sheetName val="extra"/>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127">
          <cell r="B127">
            <v>1990</v>
          </cell>
        </row>
        <row r="128">
          <cell r="B128">
            <v>1991</v>
          </cell>
        </row>
        <row r="129">
          <cell r="B129">
            <v>1992</v>
          </cell>
        </row>
        <row r="130">
          <cell r="B130">
            <v>1993</v>
          </cell>
        </row>
        <row r="131">
          <cell r="B131">
            <v>1994</v>
          </cell>
        </row>
        <row r="132">
          <cell r="B132">
            <v>1995</v>
          </cell>
        </row>
        <row r="133">
          <cell r="B133">
            <v>1996</v>
          </cell>
        </row>
        <row r="134">
          <cell r="B134">
            <v>1997</v>
          </cell>
        </row>
        <row r="135">
          <cell r="B135">
            <v>1998</v>
          </cell>
        </row>
        <row r="136">
          <cell r="B136">
            <v>1999</v>
          </cell>
        </row>
        <row r="137">
          <cell r="B137">
            <v>2000</v>
          </cell>
        </row>
        <row r="138">
          <cell r="B138">
            <v>2001</v>
          </cell>
        </row>
        <row r="139">
          <cell r="B139">
            <v>2002</v>
          </cell>
        </row>
        <row r="140">
          <cell r="B140">
            <v>2003</v>
          </cell>
        </row>
        <row r="141">
          <cell r="B141">
            <v>2004</v>
          </cell>
        </row>
        <row r="142">
          <cell r="B142">
            <v>2005</v>
          </cell>
        </row>
        <row r="143">
          <cell r="B143">
            <v>2006</v>
          </cell>
        </row>
        <row r="144">
          <cell r="B144">
            <v>2007</v>
          </cell>
        </row>
        <row r="145">
          <cell r="B145">
            <v>2008</v>
          </cell>
        </row>
        <row r="146">
          <cell r="B146">
            <v>2009</v>
          </cell>
        </row>
        <row r="147">
          <cell r="B147">
            <v>2010</v>
          </cell>
        </row>
        <row r="148">
          <cell r="B148">
            <v>2011</v>
          </cell>
        </row>
        <row r="149">
          <cell r="B149">
            <v>2012</v>
          </cell>
        </row>
        <row r="150">
          <cell r="B150">
            <v>2013</v>
          </cell>
        </row>
        <row r="151">
          <cell r="B151">
            <v>2014</v>
          </cell>
        </row>
        <row r="152">
          <cell r="B152">
            <v>2015</v>
          </cell>
        </row>
        <row r="153">
          <cell r="B153">
            <v>2016</v>
          </cell>
        </row>
        <row r="154">
          <cell r="B154">
            <v>2017</v>
          </cell>
        </row>
        <row r="155">
          <cell r="B155">
            <v>2018</v>
          </cell>
        </row>
        <row r="156">
          <cell r="B156">
            <v>2019</v>
          </cell>
        </row>
        <row r="157">
          <cell r="B157">
            <v>2020</v>
          </cell>
        </row>
      </sheetData>
      <sheetData sheetId="2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me"/>
      <sheetName val="Strategy"/>
      <sheetName val="Sheet2"/>
      <sheetName val="CO2-GHG emissions"/>
      <sheetName val="MEI1"/>
      <sheetName val="MEI2"/>
      <sheetName val="Risks &amp; vulnerabilities"/>
      <sheetName val="Action plan"/>
      <sheetName val="Actions"/>
      <sheetName val="Key actions"/>
      <sheetName val="Mitigation Report"/>
      <sheetName val="Adaptation Report"/>
      <sheetName val="Monitoring Report"/>
      <sheetName val="Annex 1-Adaptation scoreboard"/>
      <sheetName val="Annex 2-Adaptation indicators"/>
      <sheetName val="Annex 3-Emission factors"/>
      <sheetName val="drop-down "/>
      <sheetName val="(Adaptation Actions)"/>
      <sheetName val="(BoE)"/>
      <sheetName val="Categories"/>
      <sheetName val="Drop-down Menus"/>
      <sheetName val="extra"/>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127">
          <cell r="B127">
            <v>1990</v>
          </cell>
        </row>
        <row r="128">
          <cell r="B128">
            <v>1991</v>
          </cell>
        </row>
        <row r="129">
          <cell r="B129">
            <v>1992</v>
          </cell>
        </row>
        <row r="130">
          <cell r="B130">
            <v>1993</v>
          </cell>
        </row>
        <row r="131">
          <cell r="B131">
            <v>1994</v>
          </cell>
        </row>
        <row r="132">
          <cell r="B132">
            <v>1995</v>
          </cell>
        </row>
        <row r="133">
          <cell r="B133">
            <v>1996</v>
          </cell>
        </row>
        <row r="134">
          <cell r="B134">
            <v>1997</v>
          </cell>
        </row>
        <row r="135">
          <cell r="B135">
            <v>1998</v>
          </cell>
        </row>
        <row r="136">
          <cell r="B136">
            <v>1999</v>
          </cell>
        </row>
        <row r="137">
          <cell r="B137">
            <v>2000</v>
          </cell>
        </row>
        <row r="138">
          <cell r="B138">
            <v>2001</v>
          </cell>
        </row>
        <row r="139">
          <cell r="B139">
            <v>2002</v>
          </cell>
        </row>
        <row r="140">
          <cell r="B140">
            <v>2003</v>
          </cell>
        </row>
        <row r="141">
          <cell r="B141">
            <v>2004</v>
          </cell>
        </row>
        <row r="142">
          <cell r="B142">
            <v>2005</v>
          </cell>
        </row>
        <row r="143">
          <cell r="B143">
            <v>2006</v>
          </cell>
        </row>
        <row r="144">
          <cell r="B144">
            <v>2007</v>
          </cell>
        </row>
        <row r="145">
          <cell r="B145">
            <v>2008</v>
          </cell>
        </row>
        <row r="146">
          <cell r="B146">
            <v>2009</v>
          </cell>
        </row>
        <row r="147">
          <cell r="B147">
            <v>2010</v>
          </cell>
        </row>
        <row r="148">
          <cell r="B148">
            <v>2011</v>
          </cell>
        </row>
        <row r="149">
          <cell r="B149">
            <v>2012</v>
          </cell>
        </row>
        <row r="150">
          <cell r="B150">
            <v>2013</v>
          </cell>
        </row>
        <row r="151">
          <cell r="B151">
            <v>2014</v>
          </cell>
        </row>
        <row r="152">
          <cell r="B152">
            <v>2015</v>
          </cell>
        </row>
        <row r="153">
          <cell r="B153">
            <v>2016</v>
          </cell>
        </row>
        <row r="154">
          <cell r="B154">
            <v>2017</v>
          </cell>
        </row>
        <row r="155">
          <cell r="B155">
            <v>2018</v>
          </cell>
        </row>
        <row r="156">
          <cell r="B156">
            <v>2019</v>
          </cell>
        </row>
        <row r="157">
          <cell r="B157">
            <v>2020</v>
          </cell>
        </row>
      </sheetData>
      <sheetData sheetId="2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me"/>
      <sheetName val="Strategy"/>
      <sheetName val="Sheet2"/>
      <sheetName val="CO2-GHG emissions"/>
      <sheetName val="MEI1"/>
      <sheetName val="MEI2"/>
      <sheetName val="Risks &amp; vulnerabilities"/>
      <sheetName val="Action plan"/>
      <sheetName val="Actions"/>
      <sheetName val="Key actions"/>
      <sheetName val="Mitigation Report"/>
      <sheetName val="Adaptation Report"/>
      <sheetName val="Monitoring Report"/>
      <sheetName val="Annex 1-Adaptation scoreboard"/>
      <sheetName val="Annex 2-Adaptation indicators"/>
      <sheetName val="Annex 3-Emission factors"/>
      <sheetName val="drop-down "/>
      <sheetName val="(Adaptation Actions)"/>
      <sheetName val="(BoE)"/>
      <sheetName val="Categories"/>
      <sheetName val="Drop-down Menus"/>
      <sheetName val="extra"/>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 sheetId="21">
        <row r="127">
          <cell r="B127">
            <v>1990</v>
          </cell>
        </row>
        <row r="128">
          <cell r="B128">
            <v>1991</v>
          </cell>
        </row>
        <row r="129">
          <cell r="B129">
            <v>1992</v>
          </cell>
        </row>
        <row r="130">
          <cell r="B130">
            <v>1993</v>
          </cell>
        </row>
        <row r="131">
          <cell r="B131">
            <v>1994</v>
          </cell>
        </row>
        <row r="132">
          <cell r="B132">
            <v>1995</v>
          </cell>
        </row>
        <row r="133">
          <cell r="B133">
            <v>1996</v>
          </cell>
        </row>
        <row r="134">
          <cell r="B134">
            <v>1997</v>
          </cell>
        </row>
        <row r="135">
          <cell r="B135">
            <v>1998</v>
          </cell>
        </row>
        <row r="136">
          <cell r="B136">
            <v>1999</v>
          </cell>
        </row>
        <row r="137">
          <cell r="B137">
            <v>2000</v>
          </cell>
        </row>
        <row r="138">
          <cell r="B138">
            <v>2001</v>
          </cell>
        </row>
        <row r="139">
          <cell r="B139">
            <v>2002</v>
          </cell>
        </row>
        <row r="140">
          <cell r="B140">
            <v>2003</v>
          </cell>
        </row>
        <row r="141">
          <cell r="B141">
            <v>2004</v>
          </cell>
        </row>
        <row r="142">
          <cell r="B142">
            <v>2005</v>
          </cell>
        </row>
        <row r="143">
          <cell r="B143">
            <v>2006</v>
          </cell>
        </row>
        <row r="144">
          <cell r="B144">
            <v>2007</v>
          </cell>
        </row>
        <row r="145">
          <cell r="B145">
            <v>2008</v>
          </cell>
        </row>
        <row r="146">
          <cell r="B146">
            <v>2009</v>
          </cell>
        </row>
        <row r="147">
          <cell r="B147">
            <v>2010</v>
          </cell>
        </row>
        <row r="148">
          <cell r="B148">
            <v>2011</v>
          </cell>
        </row>
        <row r="149">
          <cell r="B149">
            <v>2012</v>
          </cell>
        </row>
        <row r="150">
          <cell r="B150">
            <v>2013</v>
          </cell>
        </row>
        <row r="151">
          <cell r="B151">
            <v>2014</v>
          </cell>
        </row>
        <row r="152">
          <cell r="B152">
            <v>2015</v>
          </cell>
        </row>
        <row r="153">
          <cell r="B153">
            <v>2016</v>
          </cell>
        </row>
        <row r="154">
          <cell r="B154">
            <v>2017</v>
          </cell>
        </row>
        <row r="155">
          <cell r="B155">
            <v>2018</v>
          </cell>
        </row>
        <row r="156">
          <cell r="B156">
            <v>2019</v>
          </cell>
        </row>
        <row r="157">
          <cell r="B157">
            <v>2020</v>
          </cell>
        </row>
      </sheetData>
      <sheetData sheetId="2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me"/>
      <sheetName val="Strategy"/>
      <sheetName val="BEI"/>
      <sheetName val="MEI1"/>
      <sheetName val="MEI2"/>
      <sheetName val="Mitigation Actions"/>
      <sheetName val="BoE"/>
      <sheetName val="Mitigation Report"/>
      <sheetName val="Monitoring Report"/>
      <sheetName val="Adaptation Scoreboard"/>
      <sheetName val="Risks &amp; Vulnerabilities"/>
      <sheetName val="Adaptation Actions"/>
      <sheetName val="Adaptation Report"/>
      <sheetName val="Adaptation Indicators"/>
      <sheetName val="EFs"/>
      <sheetName val="Categories"/>
      <sheetName val="Drop-down Menus"/>
      <sheetName val="extr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5">
          <cell r="R5" t="str">
            <v>ê</v>
          </cell>
        </row>
        <row r="6">
          <cell r="Q6" t="str">
            <v>Local authority</v>
          </cell>
        </row>
        <row r="7">
          <cell r="B7" t="str">
            <v>Building envelope</v>
          </cell>
          <cell r="I7" t="str">
            <v>Awareness raising / training</v>
          </cell>
          <cell r="Q7" t="str">
            <v>Covenant Territorial Coordiantor</v>
          </cell>
        </row>
        <row r="8">
          <cell r="B8" t="str">
            <v>Renewable energy for space heating and hot water</v>
          </cell>
          <cell r="I8" t="str">
            <v>Energy management</v>
          </cell>
          <cell r="Q8" t="str">
            <v>Other (national, regional,…)</v>
          </cell>
        </row>
        <row r="9">
          <cell r="B9" t="str">
            <v>Energy efficiency in space heating and hot water</v>
          </cell>
          <cell r="I9" t="str">
            <v xml:space="preserve">Energy certification / labelling </v>
          </cell>
          <cell r="Q9" t="str">
            <v>Not possible to say</v>
          </cell>
        </row>
        <row r="10">
          <cell r="B10" t="str">
            <v>Energy efficient lighting systems</v>
          </cell>
          <cell r="I10" t="str">
            <v>Energy suppliers obligations</v>
          </cell>
        </row>
        <row r="11">
          <cell r="B11" t="str">
            <v>Energy efficient electrical appliances</v>
          </cell>
          <cell r="I11" t="str">
            <v>Energy / carbon taxes</v>
          </cell>
        </row>
        <row r="12">
          <cell r="B12" t="str">
            <v>Integrated action (all above)</v>
          </cell>
          <cell r="I12" t="str">
            <v>Grants and subsidies</v>
          </cell>
        </row>
        <row r="13">
          <cell r="B13" t="str">
            <v>Information and Communication Technologies</v>
          </cell>
          <cell r="I13" t="str">
            <v>Third party financing. PPP</v>
          </cell>
        </row>
        <row r="14">
          <cell r="B14" t="str">
            <v>Behavioural changes</v>
          </cell>
          <cell r="I14" t="str">
            <v>Public procurement</v>
          </cell>
        </row>
        <row r="15">
          <cell r="B15" t="str">
            <v>Other</v>
          </cell>
          <cell r="I15" t="str">
            <v>Building standards</v>
          </cell>
        </row>
        <row r="16">
          <cell r="I16" t="str">
            <v>Land use planning regulation</v>
          </cell>
        </row>
        <row r="17">
          <cell r="I17" t="str">
            <v>Not applicable</v>
          </cell>
        </row>
        <row r="18">
          <cell r="I18" t="str">
            <v>Other</v>
          </cell>
        </row>
        <row r="21">
          <cell r="B21" t="str">
            <v xml:space="preserve">Energy efficiency </v>
          </cell>
          <cell r="I21" t="str">
            <v>Energy management</v>
          </cell>
        </row>
        <row r="22">
          <cell r="B22" t="str">
            <v>Integrated renewable power</v>
          </cell>
          <cell r="I22" t="str">
            <v>Energy suppliers obligations</v>
          </cell>
        </row>
        <row r="23">
          <cell r="B23" t="str">
            <v>Information and Communication Technologies</v>
          </cell>
          <cell r="I23" t="str">
            <v>Third party financing. PPP</v>
          </cell>
        </row>
        <row r="24">
          <cell r="B24" t="str">
            <v>Other</v>
          </cell>
          <cell r="I24" t="str">
            <v>Public procurement</v>
          </cell>
        </row>
        <row r="25">
          <cell r="I25" t="str">
            <v>Not applicable</v>
          </cell>
        </row>
        <row r="26">
          <cell r="I26" t="str">
            <v>Other</v>
          </cell>
        </row>
        <row r="29">
          <cell r="B29" t="str">
            <v xml:space="preserve">     Energy efficiency in industrial processes</v>
          </cell>
          <cell r="I29" t="str">
            <v>Awareness raising / training</v>
          </cell>
        </row>
        <row r="30">
          <cell r="B30" t="str">
            <v xml:space="preserve">     Energy efficiency in buildings</v>
          </cell>
          <cell r="I30" t="str">
            <v>Energy management</v>
          </cell>
        </row>
        <row r="31">
          <cell r="B31" t="str">
            <v xml:space="preserve">     Renewable energy </v>
          </cell>
          <cell r="I31" t="str">
            <v xml:space="preserve">Energy certification / labelling </v>
          </cell>
        </row>
        <row r="32">
          <cell r="B32" t="str">
            <v xml:space="preserve">     Information and Communication Technologies</v>
          </cell>
          <cell r="I32" t="str">
            <v>Energy performance standards</v>
          </cell>
        </row>
        <row r="33">
          <cell r="B33" t="str">
            <v xml:space="preserve">     Other</v>
          </cell>
          <cell r="I33" t="str">
            <v>Energy / carbon taxes</v>
          </cell>
        </row>
        <row r="34">
          <cell r="I34" t="str">
            <v>Grants and subsidies</v>
          </cell>
        </row>
        <row r="35">
          <cell r="I35" t="str">
            <v>Third party financing. PPP</v>
          </cell>
        </row>
        <row r="36">
          <cell r="I36" t="str">
            <v>Not applicable</v>
          </cell>
        </row>
        <row r="37">
          <cell r="I37" t="str">
            <v>Other</v>
          </cell>
        </row>
        <row r="40">
          <cell r="B40" t="str">
            <v>Cleaner/efficient vehicles</v>
          </cell>
          <cell r="I40" t="str">
            <v>Awareness raising/training</v>
          </cell>
        </row>
        <row r="41">
          <cell r="B41" t="str">
            <v>Electric vehicles (incl. infrastructure)</v>
          </cell>
          <cell r="I41" t="str">
            <v>Integrated ticketing and charging</v>
          </cell>
        </row>
        <row r="42">
          <cell r="B42" t="str">
            <v>Modal shift to public transport</v>
          </cell>
          <cell r="I42" t="str">
            <v>Grants and subsidies</v>
          </cell>
        </row>
        <row r="43">
          <cell r="B43" t="str">
            <v xml:space="preserve">Modal shift to walking &amp; cycling </v>
          </cell>
          <cell r="I43" t="str">
            <v>Road pricing</v>
          </cell>
        </row>
        <row r="44">
          <cell r="B44" t="str">
            <v>Car sharing/pooling</v>
          </cell>
          <cell r="I44" t="str">
            <v>Land use planning regulation</v>
          </cell>
        </row>
        <row r="45">
          <cell r="B45" t="str">
            <v>Improvement of logistics and urban freight transport</v>
          </cell>
          <cell r="I45" t="str">
            <v>Transport / mobility planning regulation</v>
          </cell>
        </row>
        <row r="46">
          <cell r="B46" t="str">
            <v>Road network optimisation</v>
          </cell>
          <cell r="I46" t="str">
            <v>Public procurement</v>
          </cell>
        </row>
        <row r="47">
          <cell r="B47" t="str">
            <v>Mixed use development and sprawl containment</v>
          </cell>
          <cell r="I47" t="str">
            <v>Voluntary agreements with stakeholders</v>
          </cell>
        </row>
        <row r="48">
          <cell r="B48" t="str">
            <v>Information and Communication Technologies</v>
          </cell>
          <cell r="I48" t="str">
            <v>Not applicable</v>
          </cell>
        </row>
        <row r="49">
          <cell r="B49" t="str">
            <v>Eco-driving</v>
          </cell>
          <cell r="I49" t="str">
            <v>Other</v>
          </cell>
        </row>
        <row r="50">
          <cell r="B50" t="str">
            <v>Other</v>
          </cell>
        </row>
        <row r="53">
          <cell r="B53" t="str">
            <v>Hydroelectric power</v>
          </cell>
          <cell r="I53" t="str">
            <v>Awareness raising / training</v>
          </cell>
        </row>
        <row r="54">
          <cell r="B54" t="str">
            <v>Wind power</v>
          </cell>
          <cell r="I54" t="str">
            <v xml:space="preserve">Energy suppliers obligations </v>
          </cell>
        </row>
        <row r="55">
          <cell r="B55" t="str">
            <v>Photovoltaics</v>
          </cell>
          <cell r="I55" t="str">
            <v>Grants and subsidies</v>
          </cell>
        </row>
        <row r="56">
          <cell r="B56" t="str">
            <v>Biomass power plant</v>
          </cell>
          <cell r="I56" t="str">
            <v>Third party financing. PPP</v>
          </cell>
        </row>
        <row r="57">
          <cell r="B57" t="str">
            <v>Combined Heat and Power</v>
          </cell>
          <cell r="I57" t="str">
            <v>Public procurement</v>
          </cell>
        </row>
        <row r="58">
          <cell r="B58" t="str">
            <v>Smart grids</v>
          </cell>
          <cell r="I58" t="str">
            <v>Building standards</v>
          </cell>
        </row>
        <row r="59">
          <cell r="B59" t="str">
            <v>Other</v>
          </cell>
          <cell r="I59" t="str">
            <v>Land use planning</v>
          </cell>
        </row>
        <row r="60">
          <cell r="I60" t="str">
            <v>Not applicable</v>
          </cell>
        </row>
        <row r="61">
          <cell r="I61" t="str">
            <v>Other</v>
          </cell>
        </row>
        <row r="65">
          <cell r="B65" t="str">
            <v>Combined Heat and Power</v>
          </cell>
          <cell r="I65" t="str">
            <v>Awareness raising / training</v>
          </cell>
        </row>
        <row r="66">
          <cell r="B66" t="str">
            <v>District heating/cooling plant</v>
          </cell>
          <cell r="I66" t="str">
            <v xml:space="preserve">Energy suppliers obligations </v>
          </cell>
        </row>
        <row r="67">
          <cell r="B67" t="str">
            <v>District heating/cooling network (new, expansion, refurbishment)</v>
          </cell>
          <cell r="I67" t="str">
            <v>Grants and subsidies</v>
          </cell>
        </row>
        <row r="68">
          <cell r="B68" t="str">
            <v>Other</v>
          </cell>
          <cell r="I68" t="str">
            <v>Third party financing. PPP</v>
          </cell>
        </row>
        <row r="69">
          <cell r="I69" t="str">
            <v>Building standards</v>
          </cell>
        </row>
        <row r="70">
          <cell r="I70" t="str">
            <v>Land use planning regulation</v>
          </cell>
        </row>
        <row r="71">
          <cell r="I71" t="str">
            <v>Not applicable</v>
          </cell>
        </row>
        <row r="72">
          <cell r="I72" t="str">
            <v>Other</v>
          </cell>
        </row>
        <row r="75">
          <cell r="B75" t="str">
            <v>Urban regeneration</v>
          </cell>
          <cell r="I75" t="str">
            <v>Awareness raising / training</v>
          </cell>
        </row>
        <row r="76">
          <cell r="B76" t="str">
            <v>Waste &amp; wastewater management</v>
          </cell>
          <cell r="I76" t="str">
            <v>Land use planning</v>
          </cell>
        </row>
        <row r="77">
          <cell r="B77" t="str">
            <v>Tree planting in urban areas</v>
          </cell>
          <cell r="I77" t="str">
            <v>Not applicable</v>
          </cell>
        </row>
        <row r="78">
          <cell r="B78" t="str">
            <v>Agriculture and forestry related</v>
          </cell>
          <cell r="I78" t="str">
            <v>Other</v>
          </cell>
        </row>
        <row r="79">
          <cell r="B79" t="str">
            <v>Other</v>
          </cell>
        </row>
      </sheetData>
      <sheetData sheetId="16"/>
      <sheetData sheetId="17">
        <row r="8">
          <cell r="A8" t="str">
            <v>Ongoing</v>
          </cell>
        </row>
        <row r="9">
          <cell r="A9" t="str">
            <v>Completed</v>
          </cell>
        </row>
        <row r="10">
          <cell r="A10" t="str">
            <v>Postponed</v>
          </cell>
        </row>
        <row r="11">
          <cell r="A11" t="str">
            <v>Not started</v>
          </cell>
        </row>
        <row r="12">
          <cell r="A12" t="str">
            <v>New</v>
          </cell>
        </row>
        <row r="78">
          <cell r="D78">
            <v>2000</v>
          </cell>
        </row>
        <row r="79">
          <cell r="D79">
            <v>2001</v>
          </cell>
        </row>
        <row r="80">
          <cell r="D80">
            <v>2002</v>
          </cell>
        </row>
        <row r="81">
          <cell r="D81">
            <v>2003</v>
          </cell>
        </row>
        <row r="82">
          <cell r="D82">
            <v>2004</v>
          </cell>
        </row>
        <row r="83">
          <cell r="D83">
            <v>2005</v>
          </cell>
        </row>
        <row r="84">
          <cell r="D84">
            <v>2006</v>
          </cell>
        </row>
        <row r="85">
          <cell r="D85">
            <v>2007</v>
          </cell>
        </row>
        <row r="86">
          <cell r="D86">
            <v>2008</v>
          </cell>
        </row>
        <row r="87">
          <cell r="D87">
            <v>2009</v>
          </cell>
        </row>
        <row r="88">
          <cell r="D88">
            <v>2010</v>
          </cell>
        </row>
        <row r="89">
          <cell r="D89">
            <v>2011</v>
          </cell>
        </row>
        <row r="90">
          <cell r="D90">
            <v>2012</v>
          </cell>
        </row>
        <row r="91">
          <cell r="D91">
            <v>2013</v>
          </cell>
        </row>
        <row r="92">
          <cell r="D92">
            <v>2014</v>
          </cell>
        </row>
        <row r="93">
          <cell r="D93">
            <v>2015</v>
          </cell>
        </row>
        <row r="94">
          <cell r="D94">
            <v>2016</v>
          </cell>
        </row>
        <row r="95">
          <cell r="D95">
            <v>2017</v>
          </cell>
        </row>
        <row r="96">
          <cell r="D96">
            <v>2018</v>
          </cell>
        </row>
        <row r="97">
          <cell r="D97">
            <v>2019</v>
          </cell>
        </row>
        <row r="98">
          <cell r="D98">
            <v>2020</v>
          </cell>
        </row>
        <row r="99">
          <cell r="D99">
            <v>2021</v>
          </cell>
        </row>
        <row r="100">
          <cell r="D100">
            <v>2022</v>
          </cell>
        </row>
        <row r="101">
          <cell r="D101">
            <v>2023</v>
          </cell>
        </row>
        <row r="102">
          <cell r="D102">
            <v>2024</v>
          </cell>
        </row>
        <row r="103">
          <cell r="D103">
            <v>2025</v>
          </cell>
        </row>
        <row r="104">
          <cell r="D104">
            <v>2026</v>
          </cell>
        </row>
        <row r="105">
          <cell r="D105">
            <v>2027</v>
          </cell>
        </row>
        <row r="106">
          <cell r="D106">
            <v>2028</v>
          </cell>
        </row>
        <row r="107">
          <cell r="D107">
            <v>2029</v>
          </cell>
        </row>
        <row r="108">
          <cell r="D108">
            <v>2030</v>
          </cell>
        </row>
        <row r="109">
          <cell r="D109">
            <v>2031</v>
          </cell>
        </row>
        <row r="110">
          <cell r="D110">
            <v>2032</v>
          </cell>
        </row>
        <row r="111">
          <cell r="D111">
            <v>2033</v>
          </cell>
        </row>
        <row r="112">
          <cell r="D112">
            <v>2034</v>
          </cell>
        </row>
        <row r="113">
          <cell r="D113">
            <v>2035</v>
          </cell>
        </row>
        <row r="114">
          <cell r="D114">
            <v>2036</v>
          </cell>
        </row>
        <row r="115">
          <cell r="D115">
            <v>2037</v>
          </cell>
        </row>
        <row r="116">
          <cell r="D116">
            <v>2038</v>
          </cell>
        </row>
        <row r="117">
          <cell r="D117">
            <v>2039</v>
          </cell>
        </row>
        <row r="118">
          <cell r="D118">
            <v>2040</v>
          </cell>
        </row>
        <row r="119">
          <cell r="D119">
            <v>2041</v>
          </cell>
        </row>
        <row r="120">
          <cell r="D120">
            <v>2042</v>
          </cell>
        </row>
        <row r="121">
          <cell r="D121">
            <v>2043</v>
          </cell>
        </row>
        <row r="122">
          <cell r="D122">
            <v>2044</v>
          </cell>
        </row>
        <row r="123">
          <cell r="D123">
            <v>2045</v>
          </cell>
        </row>
        <row r="124">
          <cell r="D124">
            <v>2046</v>
          </cell>
        </row>
        <row r="125">
          <cell r="D125">
            <v>2047</v>
          </cell>
        </row>
        <row r="126">
          <cell r="D126">
            <v>2048</v>
          </cell>
        </row>
        <row r="127">
          <cell r="D127">
            <v>2049</v>
          </cell>
        </row>
        <row r="128">
          <cell r="D128">
            <v>2050</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me"/>
      <sheetName val="Strategy"/>
      <sheetName val="CO2-GHG emissions"/>
      <sheetName val="MEI1"/>
      <sheetName val="MEI2"/>
      <sheetName val="Risks &amp; vulnerabilities"/>
      <sheetName val="Action plan"/>
      <sheetName val="Actions"/>
      <sheetName val="Key actions"/>
      <sheetName val="Mitigation Report"/>
      <sheetName val="Adaptation Report"/>
      <sheetName val="Monitoring Report"/>
      <sheetName val="Annex 1-Adaptation scoreboard"/>
      <sheetName val="Annex 2-Adaptation indicators"/>
      <sheetName val="Annex 3-Emission factors"/>
      <sheetName val="drop-down "/>
      <sheetName val="(Adaptation Actions)"/>
      <sheetName val="(BoE)"/>
      <sheetName val="Categories"/>
      <sheetName val="Drop-down Menus"/>
      <sheetName val="extra"/>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4">
          <cell r="C4" t="str">
            <v>[Drop-Down]</v>
          </cell>
          <cell r="D4" t="str">
            <v>[Drop-Down]</v>
          </cell>
          <cell r="G4" t="str">
            <v>[Drop-Down]</v>
          </cell>
        </row>
        <row r="5">
          <cell r="C5" t="str">
            <v>Low</v>
          </cell>
          <cell r="D5" t="str">
            <v>Increase</v>
          </cell>
          <cell r="G5" t="str">
            <v>Current</v>
          </cell>
        </row>
        <row r="6">
          <cell r="C6" t="str">
            <v>Moderate</v>
          </cell>
          <cell r="D6" t="str">
            <v>Decrease</v>
          </cell>
          <cell r="G6" t="str">
            <v>Short-term</v>
          </cell>
        </row>
        <row r="7">
          <cell r="C7" t="str">
            <v>High</v>
          </cell>
          <cell r="D7" t="str">
            <v>No change</v>
          </cell>
          <cell r="G7" t="str">
            <v>Medium-term</v>
          </cell>
        </row>
        <row r="8">
          <cell r="C8" t="str">
            <v>Not Known</v>
          </cell>
          <cell r="D8" t="str">
            <v>Not known</v>
          </cell>
          <cell r="G8" t="str">
            <v>Long-term</v>
          </cell>
        </row>
        <row r="9">
          <cell r="G9" t="str">
            <v>Not known</v>
          </cell>
        </row>
      </sheetData>
      <sheetData sheetId="20"/>
      <sheetData sheetId="2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me"/>
      <sheetName val="戦略"/>
      <sheetName val="インベントリ"/>
      <sheetName val="緩和行動"/>
      <sheetName val="BoE"/>
      <sheetName val="緩和レポート"/>
      <sheetName val="緩和モニタ・レポ"/>
      <sheetName val="Adaptation Scoreboard"/>
      <sheetName val="リスク・脆弱性isks &amp; Vulnerabilities"/>
      <sheetName val="適応行動Adaptation Actions"/>
      <sheetName val="Adaptation Report"/>
      <sheetName val="Adaptation Indicators"/>
      <sheetName val="EFs"/>
      <sheetName val="Categories"/>
      <sheetName val="Drop-down Menus"/>
      <sheetName val="extr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4">
          <cell r="I4" t="str">
            <v>[Drop-Down]</v>
          </cell>
        </row>
        <row r="12">
          <cell r="C12" t="str">
            <v>[√/×]</v>
          </cell>
        </row>
        <row r="13">
          <cell r="C13" t="str">
            <v>√</v>
          </cell>
        </row>
        <row r="14">
          <cell r="C14" t="str">
            <v>×</v>
          </cell>
        </row>
        <row r="19">
          <cell r="I19" t="str">
            <v>[Drop-Down]</v>
          </cell>
        </row>
        <row r="20">
          <cell r="I20" t="str">
            <v>English</v>
          </cell>
        </row>
        <row r="21">
          <cell r="I21" t="str">
            <v>National Language</v>
          </cell>
        </row>
      </sheetData>
      <sheetData sheetId="15" refreshError="1"/>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4.xml"/><Relationship Id="rId13" Type="http://schemas.openxmlformats.org/officeDocument/2006/relationships/ctrlProp" Target="../ctrlProps/ctrlProp19.xml"/><Relationship Id="rId18" Type="http://schemas.openxmlformats.org/officeDocument/2006/relationships/ctrlProp" Target="../ctrlProps/ctrlProp24.xml"/><Relationship Id="rId26" Type="http://schemas.openxmlformats.org/officeDocument/2006/relationships/ctrlProp" Target="../ctrlProps/ctrlProp32.xml"/><Relationship Id="rId3" Type="http://schemas.openxmlformats.org/officeDocument/2006/relationships/drawing" Target="../drawings/drawing3.xml"/><Relationship Id="rId21" Type="http://schemas.openxmlformats.org/officeDocument/2006/relationships/ctrlProp" Target="../ctrlProps/ctrlProp27.xml"/><Relationship Id="rId7" Type="http://schemas.openxmlformats.org/officeDocument/2006/relationships/ctrlProp" Target="../ctrlProps/ctrlProp13.xml"/><Relationship Id="rId12" Type="http://schemas.openxmlformats.org/officeDocument/2006/relationships/ctrlProp" Target="../ctrlProps/ctrlProp18.xml"/><Relationship Id="rId17" Type="http://schemas.openxmlformats.org/officeDocument/2006/relationships/ctrlProp" Target="../ctrlProps/ctrlProp23.xml"/><Relationship Id="rId25" Type="http://schemas.openxmlformats.org/officeDocument/2006/relationships/ctrlProp" Target="../ctrlProps/ctrlProp31.xml"/><Relationship Id="rId2" Type="http://schemas.openxmlformats.org/officeDocument/2006/relationships/printerSettings" Target="../printerSettings/printerSettings5.bin"/><Relationship Id="rId16" Type="http://schemas.openxmlformats.org/officeDocument/2006/relationships/ctrlProp" Target="../ctrlProps/ctrlProp22.xml"/><Relationship Id="rId20" Type="http://schemas.openxmlformats.org/officeDocument/2006/relationships/ctrlProp" Target="../ctrlProps/ctrlProp26.xml"/><Relationship Id="rId29" Type="http://schemas.openxmlformats.org/officeDocument/2006/relationships/ctrlProp" Target="../ctrlProps/ctrlProp35.xml"/><Relationship Id="rId1" Type="http://schemas.openxmlformats.org/officeDocument/2006/relationships/hyperlink" Target="https://a-plat.nies.go.jp/webgis/index.html" TargetMode="External"/><Relationship Id="rId6" Type="http://schemas.openxmlformats.org/officeDocument/2006/relationships/ctrlProp" Target="../ctrlProps/ctrlProp12.xml"/><Relationship Id="rId11" Type="http://schemas.openxmlformats.org/officeDocument/2006/relationships/ctrlProp" Target="../ctrlProps/ctrlProp17.xml"/><Relationship Id="rId24" Type="http://schemas.openxmlformats.org/officeDocument/2006/relationships/ctrlProp" Target="../ctrlProps/ctrlProp30.xml"/><Relationship Id="rId5" Type="http://schemas.openxmlformats.org/officeDocument/2006/relationships/ctrlProp" Target="../ctrlProps/ctrlProp11.xml"/><Relationship Id="rId15" Type="http://schemas.openxmlformats.org/officeDocument/2006/relationships/ctrlProp" Target="../ctrlProps/ctrlProp21.xml"/><Relationship Id="rId23" Type="http://schemas.openxmlformats.org/officeDocument/2006/relationships/ctrlProp" Target="../ctrlProps/ctrlProp29.xml"/><Relationship Id="rId28" Type="http://schemas.openxmlformats.org/officeDocument/2006/relationships/ctrlProp" Target="../ctrlProps/ctrlProp34.xml"/><Relationship Id="rId10" Type="http://schemas.openxmlformats.org/officeDocument/2006/relationships/ctrlProp" Target="../ctrlProps/ctrlProp16.xml"/><Relationship Id="rId19" Type="http://schemas.openxmlformats.org/officeDocument/2006/relationships/ctrlProp" Target="../ctrlProps/ctrlProp25.xml"/><Relationship Id="rId4" Type="http://schemas.openxmlformats.org/officeDocument/2006/relationships/vmlDrawing" Target="../drawings/vmlDrawing3.vml"/><Relationship Id="rId9" Type="http://schemas.openxmlformats.org/officeDocument/2006/relationships/ctrlProp" Target="../ctrlProps/ctrlProp15.xml"/><Relationship Id="rId14" Type="http://schemas.openxmlformats.org/officeDocument/2006/relationships/ctrlProp" Target="../ctrlProps/ctrlProp20.xml"/><Relationship Id="rId22" Type="http://schemas.openxmlformats.org/officeDocument/2006/relationships/ctrlProp" Target="../ctrlProps/ctrlProp28.xml"/><Relationship Id="rId27" Type="http://schemas.openxmlformats.org/officeDocument/2006/relationships/ctrlProp" Target="../ctrlProps/ctrlProp33.xml"/><Relationship Id="rId30" Type="http://schemas.openxmlformats.org/officeDocument/2006/relationships/ctrlProp" Target="../ctrlProps/ctrlProp3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41"/>
  <sheetViews>
    <sheetView showGridLines="0" tabSelected="1" view="pageBreakPreview" zoomScale="88" zoomScaleNormal="100" zoomScaleSheetLayoutView="88" zoomScalePageLayoutView="50" workbookViewId="0">
      <selection activeCell="K45" sqref="K45"/>
    </sheetView>
  </sheetViews>
  <sheetFormatPr defaultColWidth="8.83203125" defaultRowHeight="15" x14ac:dyDescent="0.55000000000000004"/>
  <cols>
    <col min="1" max="10" width="8.83203125" style="1"/>
    <col min="11" max="11" width="12.1640625" style="1" bestFit="1" customWidth="1"/>
    <col min="12" max="16384" width="8.83203125" style="1"/>
  </cols>
  <sheetData>
    <row r="1" spans="2:11" ht="19.5" x14ac:dyDescent="0.55000000000000004">
      <c r="B1" s="308" t="s">
        <v>0</v>
      </c>
      <c r="C1" s="308"/>
      <c r="D1" s="308"/>
      <c r="E1" s="308"/>
      <c r="F1" s="308"/>
      <c r="G1" s="308"/>
      <c r="H1" s="308"/>
      <c r="I1" s="308"/>
      <c r="J1" s="308"/>
      <c r="K1" s="308"/>
    </row>
    <row r="4" spans="2:11" x14ac:dyDescent="0.55000000000000004">
      <c r="B4" s="1" t="s">
        <v>1</v>
      </c>
    </row>
    <row r="5" spans="2:11" x14ac:dyDescent="0.55000000000000004">
      <c r="B5" s="1" t="s">
        <v>2</v>
      </c>
    </row>
    <row r="7" spans="2:11" x14ac:dyDescent="0.55000000000000004">
      <c r="B7" s="165" t="s">
        <v>3</v>
      </c>
    </row>
    <row r="8" spans="2:11" x14ac:dyDescent="0.55000000000000004">
      <c r="B8" s="1" t="s">
        <v>4</v>
      </c>
    </row>
    <row r="10" spans="2:11" x14ac:dyDescent="0.55000000000000004">
      <c r="B10" s="165" t="s">
        <v>5</v>
      </c>
    </row>
    <row r="11" spans="2:11" x14ac:dyDescent="0.55000000000000004">
      <c r="B11" s="1" t="s">
        <v>6</v>
      </c>
    </row>
    <row r="12" spans="2:11" x14ac:dyDescent="0.55000000000000004">
      <c r="B12" s="7" t="s">
        <v>7</v>
      </c>
    </row>
    <row r="13" spans="2:11" x14ac:dyDescent="0.55000000000000004">
      <c r="B13" s="1" t="s">
        <v>8</v>
      </c>
    </row>
    <row r="15" spans="2:11" x14ac:dyDescent="0.55000000000000004">
      <c r="B15" s="165" t="s">
        <v>9</v>
      </c>
    </row>
    <row r="16" spans="2:11" x14ac:dyDescent="0.55000000000000004">
      <c r="B16" s="1" t="s">
        <v>10</v>
      </c>
    </row>
    <row r="17" spans="2:5" x14ac:dyDescent="0.55000000000000004">
      <c r="B17" s="1" t="s">
        <v>11</v>
      </c>
    </row>
    <row r="18" spans="2:5" x14ac:dyDescent="0.55000000000000004">
      <c r="B18" s="1" t="s">
        <v>12</v>
      </c>
    </row>
    <row r="19" spans="2:5" x14ac:dyDescent="0.55000000000000004">
      <c r="B19" s="1" t="s">
        <v>13</v>
      </c>
    </row>
    <row r="21" spans="2:5" x14ac:dyDescent="0.55000000000000004">
      <c r="B21" s="165" t="s">
        <v>14</v>
      </c>
    </row>
    <row r="22" spans="2:5" x14ac:dyDescent="0.55000000000000004">
      <c r="B22" s="1" t="s">
        <v>15</v>
      </c>
    </row>
    <row r="23" spans="2:5" x14ac:dyDescent="0.55000000000000004">
      <c r="B23" s="1" t="s">
        <v>16</v>
      </c>
    </row>
    <row r="24" spans="2:5" x14ac:dyDescent="0.55000000000000004">
      <c r="B24" s="1" t="s">
        <v>17</v>
      </c>
    </row>
    <row r="26" spans="2:5" x14ac:dyDescent="0.55000000000000004">
      <c r="B26" s="165" t="s">
        <v>18</v>
      </c>
    </row>
    <row r="27" spans="2:5" x14ac:dyDescent="0.55000000000000004">
      <c r="B27" s="1" t="s">
        <v>19</v>
      </c>
    </row>
    <row r="30" spans="2:5" x14ac:dyDescent="0.55000000000000004">
      <c r="E30" s="1" t="s">
        <v>20</v>
      </c>
    </row>
    <row r="31" spans="2:5" x14ac:dyDescent="0.55000000000000004">
      <c r="E31" s="1" t="s">
        <v>21</v>
      </c>
    </row>
    <row r="32" spans="2:5" x14ac:dyDescent="0.55000000000000004">
      <c r="E32" s="166" t="s">
        <v>22</v>
      </c>
    </row>
    <row r="35" spans="11:12" x14ac:dyDescent="0.55000000000000004">
      <c r="K35" s="49" t="s">
        <v>23</v>
      </c>
      <c r="L35" s="1" t="s">
        <v>24</v>
      </c>
    </row>
    <row r="36" spans="11:12" x14ac:dyDescent="0.55000000000000004">
      <c r="K36" s="164">
        <v>45118</v>
      </c>
      <c r="L36" s="1" t="s">
        <v>25</v>
      </c>
    </row>
    <row r="37" spans="11:12" x14ac:dyDescent="0.55000000000000004">
      <c r="K37" s="164">
        <v>45159</v>
      </c>
      <c r="L37" s="1" t="s">
        <v>26</v>
      </c>
    </row>
    <row r="38" spans="11:12" x14ac:dyDescent="0.55000000000000004">
      <c r="K38" s="164">
        <v>45344</v>
      </c>
      <c r="L38" s="1" t="s">
        <v>27</v>
      </c>
    </row>
    <row r="39" spans="11:12" x14ac:dyDescent="0.55000000000000004">
      <c r="K39" s="164">
        <v>45390</v>
      </c>
      <c r="L39" s="1" t="s">
        <v>28</v>
      </c>
    </row>
    <row r="40" spans="11:12" x14ac:dyDescent="0.55000000000000004">
      <c r="K40" s="49" t="s">
        <v>29</v>
      </c>
      <c r="L40" s="1" t="s">
        <v>30</v>
      </c>
    </row>
    <row r="41" spans="11:12" x14ac:dyDescent="0.55000000000000004">
      <c r="K41" s="651">
        <v>45841</v>
      </c>
      <c r="L41" s="1" t="s">
        <v>736</v>
      </c>
    </row>
  </sheetData>
  <sheetProtection algorithmName="SHA-512" hashValue="IuBVhLbD+nGskJIGIzMy8405B79k/cP7JWTx31Le4B/LMEY6kBrczsN2KBlDhXOuDelZxBLh083UHDgcDMd5vQ==" saltValue="voRRwzPCNGLNVUXA9ZeqdQ==" spinCount="100000" sheet="1" objects="1" scenarios="1" selectLockedCells="1"/>
  <mergeCells count="1">
    <mergeCell ref="B1:K1"/>
  </mergeCells>
  <phoneticPr fontId="2"/>
  <pageMargins left="0.7" right="0.7" top="0.75" bottom="0.75" header="0.3" footer="0.3"/>
  <pageSetup paperSize="9" scale="3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79998168889431442"/>
  </sheetPr>
  <dimension ref="A1:AB40"/>
  <sheetViews>
    <sheetView showGridLines="0" view="pageBreakPreview" zoomScale="82" zoomScaleNormal="100" zoomScaleSheetLayoutView="82" zoomScalePageLayoutView="63" workbookViewId="0">
      <selection activeCell="C1" sqref="C1:D1"/>
    </sheetView>
  </sheetViews>
  <sheetFormatPr defaultColWidth="9" defaultRowHeight="15" x14ac:dyDescent="0.55000000000000004"/>
  <cols>
    <col min="1" max="1" width="13.1640625" style="1" customWidth="1"/>
    <col min="2" max="2" width="17.6640625" style="1" customWidth="1"/>
    <col min="3" max="3" width="35.33203125" style="1" customWidth="1"/>
    <col min="4" max="4" width="24.1640625" style="1" bestFit="1" customWidth="1"/>
    <col min="5" max="5" width="7" style="1" bestFit="1" customWidth="1"/>
    <col min="6" max="6" width="6.83203125" style="1" bestFit="1" customWidth="1"/>
    <col min="7" max="7" width="18.1640625" style="1" customWidth="1"/>
    <col min="8" max="8" width="6.83203125" style="1" customWidth="1"/>
    <col min="9" max="9" width="26.1640625" style="1" customWidth="1"/>
    <col min="10" max="10" width="4.33203125" style="1" customWidth="1"/>
    <col min="11" max="11" width="13.6640625" style="1" customWidth="1"/>
    <col min="12" max="12" width="9.1640625" style="1" customWidth="1"/>
    <col min="13" max="18" width="10.83203125" style="1" customWidth="1"/>
    <col min="19" max="16384" width="9" style="1"/>
  </cols>
  <sheetData>
    <row r="1" spans="1:28" ht="18" x14ac:dyDescent="0.55000000000000004">
      <c r="A1" s="317" t="s">
        <v>31</v>
      </c>
      <c r="B1" s="318"/>
      <c r="C1" s="316"/>
      <c r="D1" s="316"/>
      <c r="G1"/>
      <c r="I1"/>
      <c r="J1" s="4"/>
      <c r="K1" s="5" t="s">
        <v>32</v>
      </c>
      <c r="L1" s="23"/>
    </row>
    <row r="2" spans="1:28" ht="18" x14ac:dyDescent="0.55000000000000004">
      <c r="A2" s="317" t="s">
        <v>33</v>
      </c>
      <c r="B2" s="318"/>
      <c r="C2" s="316"/>
      <c r="D2" s="316"/>
      <c r="G2"/>
      <c r="I2"/>
      <c r="J2" s="6"/>
      <c r="K2" s="5" t="s">
        <v>34</v>
      </c>
      <c r="L2" s="23"/>
    </row>
    <row r="3" spans="1:28" ht="18" x14ac:dyDescent="0.55000000000000004">
      <c r="A3" s="317" t="s">
        <v>35</v>
      </c>
      <c r="B3" s="318"/>
      <c r="C3" s="316" t="s">
        <v>722</v>
      </c>
      <c r="D3" s="316"/>
      <c r="G3"/>
      <c r="I3"/>
      <c r="J3" s="8"/>
      <c r="K3" s="5" t="s">
        <v>36</v>
      </c>
      <c r="L3" s="23"/>
    </row>
    <row r="4" spans="1:28" ht="16" x14ac:dyDescent="0.55000000000000004">
      <c r="A4" s="317" t="s">
        <v>37</v>
      </c>
      <c r="B4" s="318"/>
      <c r="C4" s="316" t="s">
        <v>723</v>
      </c>
      <c r="D4" s="316"/>
      <c r="O4" s="24"/>
      <c r="P4" s="24"/>
      <c r="Q4" s="24"/>
      <c r="R4" s="24"/>
      <c r="S4" s="24"/>
      <c r="T4" s="24"/>
      <c r="U4" s="24"/>
      <c r="V4" s="24"/>
      <c r="W4" s="24"/>
      <c r="X4" s="24"/>
      <c r="Y4" s="24"/>
      <c r="Z4" s="24"/>
      <c r="AA4" s="24"/>
    </row>
    <row r="5" spans="1:28" ht="16" x14ac:dyDescent="0.55000000000000004">
      <c r="A5" s="317" t="s">
        <v>38</v>
      </c>
      <c r="B5" s="318"/>
      <c r="C5" s="316" t="s">
        <v>724</v>
      </c>
      <c r="D5" s="316"/>
      <c r="O5" s="24"/>
      <c r="P5" s="24"/>
      <c r="Q5" s="24"/>
      <c r="R5" s="24"/>
      <c r="S5" s="24"/>
      <c r="T5" s="24"/>
      <c r="U5" s="24"/>
      <c r="V5" s="24"/>
      <c r="W5" s="24"/>
      <c r="X5" s="24"/>
      <c r="Y5" s="24"/>
      <c r="Z5" s="24"/>
      <c r="AA5" s="24"/>
    </row>
    <row r="6" spans="1:28" x14ac:dyDescent="0.55000000000000004">
      <c r="O6" s="24"/>
      <c r="P6" s="24"/>
      <c r="Q6" s="24"/>
      <c r="R6" s="24"/>
      <c r="S6" s="24"/>
      <c r="T6" s="24"/>
      <c r="U6" s="24"/>
      <c r="V6" s="24"/>
      <c r="W6" s="24"/>
      <c r="X6" s="24"/>
      <c r="Y6" s="24"/>
      <c r="Z6" s="24"/>
      <c r="AA6" s="24"/>
    </row>
    <row r="7" spans="1:28" x14ac:dyDescent="0.55000000000000004">
      <c r="O7" s="24"/>
      <c r="P7" s="24"/>
      <c r="Q7" s="24"/>
      <c r="R7" s="24"/>
      <c r="S7" s="24"/>
      <c r="T7" s="24"/>
      <c r="U7" s="24"/>
      <c r="V7" s="24"/>
      <c r="W7" s="24"/>
      <c r="X7" s="24"/>
      <c r="Y7" s="24"/>
      <c r="Z7" s="24"/>
      <c r="AA7" s="24"/>
    </row>
    <row r="8" spans="1:28" ht="24.5" x14ac:dyDescent="0.55000000000000004">
      <c r="A8" s="323" t="s">
        <v>39</v>
      </c>
      <c r="B8" s="323"/>
      <c r="C8" s="323"/>
      <c r="D8" s="323"/>
      <c r="E8" s="323"/>
      <c r="F8" s="323"/>
      <c r="G8" s="323"/>
      <c r="H8" s="323"/>
      <c r="I8" s="323"/>
      <c r="J8" s="22"/>
      <c r="K8" s="22"/>
      <c r="L8"/>
      <c r="O8" s="24"/>
      <c r="P8" s="24"/>
      <c r="Q8" s="24"/>
      <c r="R8" s="24"/>
      <c r="S8" s="24"/>
      <c r="T8" s="24"/>
      <c r="U8" s="24"/>
      <c r="V8" s="24"/>
      <c r="W8" s="24"/>
      <c r="X8" s="24"/>
      <c r="Y8" s="24"/>
      <c r="Z8" s="24"/>
      <c r="AA8" s="24"/>
    </row>
    <row r="9" spans="1:28" ht="22" x14ac:dyDescent="0.55000000000000004">
      <c r="A9" s="20" t="s">
        <v>40</v>
      </c>
      <c r="B9" s="20"/>
      <c r="O9" s="24"/>
      <c r="P9" s="24"/>
      <c r="Q9" s="24"/>
      <c r="R9" s="24"/>
      <c r="S9" s="24"/>
      <c r="T9" s="24"/>
      <c r="U9" s="24"/>
      <c r="V9" s="24"/>
      <c r="W9" s="24"/>
      <c r="X9" s="24"/>
      <c r="Y9" s="24"/>
      <c r="Z9" s="24"/>
      <c r="AA9" s="24"/>
    </row>
    <row r="10" spans="1:28" ht="15.5" thickBot="1" x14ac:dyDescent="0.6">
      <c r="B10" s="1" t="s">
        <v>41</v>
      </c>
      <c r="O10" s="24"/>
      <c r="P10" s="24"/>
      <c r="Q10" s="24"/>
      <c r="R10" s="24"/>
      <c r="S10" s="24"/>
      <c r="T10" s="24"/>
      <c r="U10" s="24"/>
      <c r="V10" s="24"/>
      <c r="W10" s="24"/>
      <c r="X10" s="24"/>
      <c r="Y10" s="24"/>
      <c r="Z10" s="24"/>
      <c r="AA10" s="24"/>
    </row>
    <row r="11" spans="1:28" x14ac:dyDescent="0.55000000000000004">
      <c r="A11" s="19" t="s">
        <v>42</v>
      </c>
      <c r="B11" s="12" t="s">
        <v>43</v>
      </c>
      <c r="C11" s="13" t="s">
        <v>44</v>
      </c>
      <c r="D11" s="13" t="s">
        <v>45</v>
      </c>
      <c r="E11" s="13" t="s">
        <v>46</v>
      </c>
      <c r="F11" s="321" t="s">
        <v>47</v>
      </c>
      <c r="G11" s="322"/>
      <c r="H11" s="324" t="s">
        <v>48</v>
      </c>
      <c r="I11" s="325"/>
      <c r="J11" s="325"/>
      <c r="K11" s="326"/>
      <c r="M11" s="7" t="s">
        <v>49</v>
      </c>
      <c r="S11" s="24"/>
      <c r="T11" s="24"/>
      <c r="U11" s="24"/>
      <c r="V11" s="24"/>
      <c r="W11" s="24"/>
      <c r="X11" s="24"/>
      <c r="Y11" s="24"/>
      <c r="Z11" s="24"/>
      <c r="AA11" s="24"/>
    </row>
    <row r="12" spans="1:28" ht="26.75" customHeight="1" x14ac:dyDescent="0.55000000000000004">
      <c r="B12" s="14">
        <v>2030</v>
      </c>
      <c r="C12" s="3">
        <v>46</v>
      </c>
      <c r="D12" s="3" t="s">
        <v>50</v>
      </c>
      <c r="E12" s="3">
        <v>2013</v>
      </c>
      <c r="F12" s="309" t="s">
        <v>51</v>
      </c>
      <c r="G12" s="320"/>
      <c r="H12" s="309" t="s">
        <v>52</v>
      </c>
      <c r="I12" s="310"/>
      <c r="J12" s="310"/>
      <c r="K12" s="311"/>
      <c r="M12" s="172"/>
      <c r="N12" s="28" t="s">
        <v>53</v>
      </c>
      <c r="O12" s="2">
        <v>1990</v>
      </c>
      <c r="P12" s="2">
        <v>2000</v>
      </c>
      <c r="Q12" s="2">
        <v>2005</v>
      </c>
      <c r="R12" s="2">
        <v>2013</v>
      </c>
      <c r="S12" s="24"/>
      <c r="T12" s="24"/>
      <c r="U12" s="24"/>
      <c r="V12" s="24"/>
      <c r="W12" s="24"/>
      <c r="X12" s="24"/>
      <c r="Y12" s="24"/>
      <c r="Z12" s="24"/>
      <c r="AA12" s="24"/>
      <c r="AB12" s="24"/>
    </row>
    <row r="13" spans="1:28" ht="26.75" customHeight="1" x14ac:dyDescent="0.55000000000000004">
      <c r="B13" s="167">
        <v>2035</v>
      </c>
      <c r="C13" s="168"/>
      <c r="D13" s="3" t="s">
        <v>50</v>
      </c>
      <c r="E13" s="168"/>
      <c r="F13" s="309"/>
      <c r="G13" s="320"/>
      <c r="H13" s="309"/>
      <c r="I13" s="310"/>
      <c r="J13" s="310"/>
      <c r="K13" s="311"/>
      <c r="M13" s="28" t="s">
        <v>54</v>
      </c>
      <c r="N13" s="179" t="s">
        <v>55</v>
      </c>
      <c r="O13" s="234">
        <v>1269.4000000000001</v>
      </c>
      <c r="P13" s="234">
        <v>1371.3</v>
      </c>
      <c r="Q13" s="234">
        <v>1378</v>
      </c>
      <c r="R13" s="234">
        <v>1405</v>
      </c>
      <c r="S13" s="24"/>
      <c r="T13" s="24"/>
      <c r="U13" s="24"/>
      <c r="V13" s="24"/>
      <c r="W13" s="24"/>
      <c r="X13" s="24"/>
      <c r="Y13" s="24"/>
      <c r="Z13" s="24"/>
      <c r="AA13" s="24"/>
      <c r="AB13" s="24"/>
    </row>
    <row r="14" spans="1:28" ht="26.75" customHeight="1" x14ac:dyDescent="0.55000000000000004">
      <c r="B14" s="167">
        <v>2040</v>
      </c>
      <c r="C14" s="168"/>
      <c r="D14" s="3" t="s">
        <v>50</v>
      </c>
      <c r="E14" s="168"/>
      <c r="F14" s="309"/>
      <c r="G14" s="320"/>
      <c r="H14" s="309"/>
      <c r="I14" s="310"/>
      <c r="J14" s="310"/>
      <c r="K14" s="311"/>
      <c r="M14" s="28">
        <v>2030</v>
      </c>
      <c r="N14" s="235">
        <v>758.7</v>
      </c>
      <c r="O14" s="172">
        <v>-40</v>
      </c>
      <c r="P14" s="172">
        <v>-45</v>
      </c>
      <c r="Q14" s="172">
        <v>-45</v>
      </c>
      <c r="R14" s="2">
        <v>-46</v>
      </c>
      <c r="S14" s="24"/>
      <c r="T14" s="24"/>
      <c r="U14" s="24"/>
      <c r="V14" s="24"/>
      <c r="W14" s="24"/>
      <c r="X14" s="24"/>
      <c r="Y14" s="24"/>
      <c r="Z14" s="24"/>
      <c r="AA14" s="24"/>
      <c r="AB14" s="24"/>
    </row>
    <row r="15" spans="1:28" ht="26.75" customHeight="1" x14ac:dyDescent="0.55000000000000004">
      <c r="B15" s="167">
        <v>2050</v>
      </c>
      <c r="C15" s="168" t="s">
        <v>725</v>
      </c>
      <c r="D15" s="3"/>
      <c r="E15" s="168"/>
      <c r="F15" s="309"/>
      <c r="G15" s="320"/>
      <c r="H15" s="309"/>
      <c r="I15" s="310"/>
      <c r="J15" s="310"/>
      <c r="K15" s="311"/>
      <c r="M15" s="28">
        <v>2035</v>
      </c>
      <c r="N15" s="235">
        <v>562</v>
      </c>
      <c r="O15" s="172">
        <v>-56</v>
      </c>
      <c r="P15" s="172">
        <v>-59</v>
      </c>
      <c r="Q15" s="172">
        <v>-59</v>
      </c>
      <c r="R15" s="2">
        <v>-60</v>
      </c>
      <c r="S15" s="24"/>
      <c r="T15" s="24"/>
      <c r="U15" s="24"/>
      <c r="V15" s="24"/>
      <c r="W15" s="24"/>
      <c r="X15" s="24"/>
      <c r="Y15" s="24"/>
      <c r="Z15" s="24"/>
      <c r="AA15" s="24"/>
      <c r="AB15" s="24"/>
    </row>
    <row r="16" spans="1:28" ht="26.75" customHeight="1" x14ac:dyDescent="0.55000000000000004">
      <c r="B16" s="226"/>
      <c r="C16" s="227"/>
      <c r="D16" s="227"/>
      <c r="E16" s="227"/>
      <c r="F16" s="312"/>
      <c r="G16" s="315"/>
      <c r="H16" s="312" t="s">
        <v>56</v>
      </c>
      <c r="I16" s="313" t="s">
        <v>57</v>
      </c>
      <c r="J16" s="313"/>
      <c r="K16" s="314"/>
      <c r="M16" s="28">
        <v>2040</v>
      </c>
      <c r="N16" s="235">
        <v>379.4</v>
      </c>
      <c r="O16" s="172">
        <v>-70</v>
      </c>
      <c r="P16" s="172">
        <v>-72</v>
      </c>
      <c r="Q16" s="172">
        <v>-72</v>
      </c>
      <c r="R16" s="2">
        <v>-73</v>
      </c>
      <c r="S16" s="24"/>
      <c r="T16" s="24"/>
      <c r="U16" s="24"/>
      <c r="V16" s="24"/>
      <c r="W16" s="24"/>
      <c r="X16" s="24"/>
      <c r="Y16" s="24"/>
      <c r="Z16" s="24"/>
      <c r="AA16" s="24"/>
      <c r="AB16" s="24"/>
    </row>
    <row r="17" spans="1:27" ht="26.75" customHeight="1" x14ac:dyDescent="0.55000000000000004">
      <c r="B17" s="226"/>
      <c r="C17" s="227"/>
      <c r="D17" s="227"/>
      <c r="E17" s="227"/>
      <c r="F17" s="312"/>
      <c r="G17" s="315"/>
      <c r="H17" s="312"/>
      <c r="I17" s="313"/>
      <c r="J17" s="313"/>
      <c r="K17" s="314"/>
      <c r="M17" s="28">
        <v>2050</v>
      </c>
      <c r="N17" s="235">
        <v>0</v>
      </c>
      <c r="O17" s="172">
        <v>-100</v>
      </c>
      <c r="P17" s="172">
        <v>-100</v>
      </c>
      <c r="Q17" s="172">
        <v>-100</v>
      </c>
      <c r="R17" s="236" t="s">
        <v>58</v>
      </c>
      <c r="S17" s="24"/>
      <c r="T17" s="24"/>
      <c r="U17" s="24"/>
      <c r="V17" s="24"/>
      <c r="W17" s="24"/>
      <c r="X17" s="24"/>
      <c r="Y17" s="24"/>
      <c r="Z17" s="24"/>
      <c r="AA17" s="24"/>
    </row>
    <row r="18" spans="1:27" ht="26.75" customHeight="1" x14ac:dyDescent="0.55000000000000004">
      <c r="B18" s="226"/>
      <c r="C18" s="227"/>
      <c r="D18" s="227"/>
      <c r="E18" s="227"/>
      <c r="F18" s="312"/>
      <c r="G18" s="315"/>
      <c r="H18" s="312"/>
      <c r="I18" s="313"/>
      <c r="J18" s="313"/>
      <c r="K18" s="314"/>
      <c r="O18" s="24"/>
      <c r="P18" s="24"/>
      <c r="Q18" s="24"/>
      <c r="R18" s="24"/>
      <c r="S18" s="24"/>
      <c r="T18" s="24"/>
      <c r="U18" s="24"/>
      <c r="V18" s="24"/>
      <c r="W18" s="24"/>
      <c r="X18" s="24"/>
      <c r="Y18" s="24"/>
      <c r="Z18" s="24"/>
      <c r="AA18" s="24"/>
    </row>
    <row r="19" spans="1:27" ht="26.75" customHeight="1" thickBot="1" x14ac:dyDescent="0.6">
      <c r="B19" s="226"/>
      <c r="C19" s="227"/>
      <c r="D19" s="227"/>
      <c r="E19" s="227"/>
      <c r="F19" s="312"/>
      <c r="G19" s="315"/>
      <c r="H19" s="312"/>
      <c r="I19" s="313"/>
      <c r="J19" s="313"/>
      <c r="K19" s="314"/>
      <c r="O19" s="24"/>
      <c r="P19" s="24"/>
      <c r="Q19" s="24"/>
      <c r="R19" s="24"/>
      <c r="S19" s="24"/>
      <c r="T19" s="24"/>
      <c r="U19" s="24"/>
      <c r="V19" s="24"/>
      <c r="W19" s="24"/>
      <c r="X19" s="24"/>
      <c r="Y19" s="24"/>
      <c r="Z19" s="24"/>
      <c r="AA19" s="24"/>
    </row>
    <row r="20" spans="1:27" ht="92" customHeight="1" x14ac:dyDescent="0.55000000000000004">
      <c r="B20" s="319" t="s">
        <v>59</v>
      </c>
      <c r="C20" s="319"/>
      <c r="D20" s="319"/>
      <c r="E20" s="319"/>
      <c r="F20" s="319"/>
      <c r="G20" s="319"/>
      <c r="H20" s="319"/>
      <c r="I20" s="319"/>
      <c r="J20" s="319"/>
      <c r="K20" s="319"/>
      <c r="O20" s="24"/>
      <c r="P20" s="24"/>
      <c r="Q20" s="24"/>
      <c r="R20" s="24"/>
      <c r="S20" s="24"/>
      <c r="T20" s="24"/>
      <c r="U20" s="24"/>
      <c r="V20" s="24"/>
      <c r="W20" s="24"/>
      <c r="X20" s="24"/>
      <c r="Y20" s="24"/>
      <c r="Z20" s="24"/>
      <c r="AA20" s="24"/>
    </row>
    <row r="21" spans="1:27" ht="17.25" customHeight="1" x14ac:dyDescent="0.55000000000000004">
      <c r="C21" s="15"/>
      <c r="D21" s="16"/>
      <c r="E21" s="16"/>
      <c r="F21" s="16"/>
      <c r="G21" s="16"/>
      <c r="H21" s="16"/>
      <c r="I21" s="16"/>
      <c r="J21" s="16"/>
      <c r="K21" s="16"/>
      <c r="O21" s="24"/>
      <c r="P21" s="24"/>
      <c r="Q21" s="24"/>
      <c r="R21" s="24"/>
      <c r="S21" s="24"/>
      <c r="T21" s="24"/>
      <c r="U21" s="24"/>
      <c r="V21" s="24"/>
      <c r="W21" s="24"/>
      <c r="X21" s="24"/>
      <c r="Y21" s="24"/>
      <c r="Z21" s="24"/>
      <c r="AA21" s="24"/>
    </row>
    <row r="22" spans="1:27" ht="22" x14ac:dyDescent="0.55000000000000004">
      <c r="A22" s="20" t="s">
        <v>60</v>
      </c>
      <c r="O22" s="24"/>
      <c r="P22" s="24"/>
      <c r="Q22" s="24"/>
      <c r="R22" s="24"/>
      <c r="S22" s="24"/>
      <c r="T22" s="24"/>
      <c r="U22" s="24"/>
      <c r="V22" s="24"/>
      <c r="W22" s="24"/>
      <c r="X22" s="24"/>
      <c r="Y22" s="24"/>
      <c r="Z22" s="24"/>
      <c r="AA22" s="24"/>
    </row>
    <row r="23" spans="1:27" ht="18.5" thickBot="1" x14ac:dyDescent="0.6">
      <c r="B23" s="1" t="s">
        <v>61</v>
      </c>
      <c r="O23"/>
      <c r="P23" s="24"/>
      <c r="Q23" s="24"/>
      <c r="R23" s="24"/>
      <c r="S23" s="24"/>
      <c r="T23" s="24"/>
      <c r="U23" s="24"/>
      <c r="V23" s="24"/>
      <c r="W23" s="24"/>
      <c r="X23" s="24"/>
      <c r="Y23" s="24"/>
      <c r="Z23" s="24"/>
      <c r="AA23" s="24"/>
    </row>
    <row r="24" spans="1:27" ht="63.75" customHeight="1" thickBot="1" x14ac:dyDescent="0.6">
      <c r="A24" s="19" t="s">
        <v>62</v>
      </c>
      <c r="B24" s="327" t="s">
        <v>726</v>
      </c>
      <c r="C24" s="328"/>
      <c r="D24" s="328"/>
      <c r="E24" s="328"/>
      <c r="F24" s="328"/>
      <c r="G24" s="328"/>
      <c r="H24" s="328"/>
      <c r="I24" s="328"/>
      <c r="J24" s="328"/>
      <c r="K24" s="329"/>
      <c r="O24" s="24"/>
      <c r="P24" s="24"/>
      <c r="Q24" s="24"/>
      <c r="R24" s="24"/>
      <c r="S24" s="24"/>
      <c r="T24" s="24"/>
      <c r="U24" s="24"/>
      <c r="V24" s="24"/>
      <c r="W24" s="24"/>
      <c r="X24" s="24"/>
      <c r="Y24" s="24"/>
      <c r="Z24" s="24"/>
      <c r="AA24" s="24"/>
    </row>
    <row r="25" spans="1:27" ht="54" customHeight="1" x14ac:dyDescent="0.55000000000000004">
      <c r="A25"/>
      <c r="B25"/>
      <c r="C25"/>
      <c r="D25"/>
      <c r="E25"/>
      <c r="F25"/>
      <c r="G25"/>
      <c r="H25"/>
      <c r="I25"/>
      <c r="J25"/>
      <c r="K25"/>
      <c r="O25" s="24"/>
      <c r="P25" s="24"/>
      <c r="Q25" s="24"/>
      <c r="R25" s="24"/>
      <c r="S25" s="24"/>
      <c r="T25" s="24"/>
      <c r="U25" s="24"/>
      <c r="V25" s="24"/>
      <c r="W25" s="24"/>
      <c r="X25" s="24"/>
      <c r="Y25" s="24"/>
      <c r="Z25" s="24"/>
      <c r="AA25" s="24"/>
    </row>
    <row r="26" spans="1:27" ht="22" x14ac:dyDescent="0.55000000000000004">
      <c r="A26" s="20" t="s">
        <v>63</v>
      </c>
      <c r="O26" s="24"/>
      <c r="P26" s="24"/>
      <c r="Q26" s="24"/>
      <c r="R26" s="24"/>
      <c r="S26" s="24"/>
      <c r="T26" s="24"/>
      <c r="U26" s="24"/>
      <c r="V26" s="24"/>
      <c r="W26" s="24"/>
      <c r="X26" s="24"/>
      <c r="Y26" s="24"/>
      <c r="Z26" s="24"/>
      <c r="AA26" s="24"/>
    </row>
    <row r="27" spans="1:27" ht="18.5" thickBot="1" x14ac:dyDescent="0.6">
      <c r="B27" s="1" t="s">
        <v>64</v>
      </c>
      <c r="O27"/>
      <c r="P27" s="24"/>
      <c r="Q27" s="24"/>
      <c r="R27" s="24"/>
      <c r="S27" s="24"/>
      <c r="T27" s="24"/>
      <c r="U27" s="24"/>
      <c r="V27" s="24"/>
      <c r="W27" s="24"/>
      <c r="X27" s="24"/>
      <c r="Y27" s="24"/>
      <c r="Z27" s="24"/>
      <c r="AA27" s="24"/>
    </row>
    <row r="28" spans="1:27" x14ac:dyDescent="0.55000000000000004">
      <c r="A28" s="253" t="s">
        <v>65</v>
      </c>
      <c r="B28" s="330" t="s">
        <v>66</v>
      </c>
      <c r="C28" s="331"/>
      <c r="D28" s="321" t="s">
        <v>39</v>
      </c>
      <c r="E28" s="332"/>
      <c r="F28" s="322"/>
      <c r="G28" s="13" t="s">
        <v>54</v>
      </c>
      <c r="H28" s="324" t="s">
        <v>48</v>
      </c>
      <c r="I28" s="325"/>
      <c r="J28" s="325"/>
      <c r="K28" s="326"/>
      <c r="O28" s="24"/>
      <c r="P28" s="24"/>
      <c r="Q28" s="24"/>
      <c r="R28" s="24"/>
      <c r="S28" s="24"/>
      <c r="T28" s="24"/>
      <c r="U28" s="24"/>
      <c r="V28" s="24"/>
      <c r="W28" s="24"/>
      <c r="X28" s="24"/>
      <c r="Y28" s="24"/>
      <c r="Z28" s="24"/>
      <c r="AA28" s="24"/>
    </row>
    <row r="29" spans="1:27" x14ac:dyDescent="0.55000000000000004">
      <c r="B29" s="333" t="s">
        <v>67</v>
      </c>
      <c r="C29" s="334"/>
      <c r="D29" s="309"/>
      <c r="E29" s="310"/>
      <c r="F29" s="320"/>
      <c r="G29" s="287"/>
      <c r="H29" s="309" t="s">
        <v>52</v>
      </c>
      <c r="I29" s="310"/>
      <c r="J29" s="310"/>
      <c r="K29" s="311"/>
      <c r="O29" s="24"/>
      <c r="P29" s="24"/>
      <c r="Q29" s="24"/>
      <c r="R29" s="24"/>
      <c r="S29" s="24"/>
      <c r="T29" s="24"/>
      <c r="U29" s="24"/>
      <c r="V29" s="24"/>
      <c r="W29" s="24"/>
      <c r="X29" s="24"/>
      <c r="Y29" s="24"/>
      <c r="Z29" s="24"/>
      <c r="AA29" s="24"/>
    </row>
    <row r="30" spans="1:27" x14ac:dyDescent="0.55000000000000004">
      <c r="B30" s="333" t="s">
        <v>68</v>
      </c>
      <c r="C30" s="334"/>
      <c r="D30" s="309"/>
      <c r="E30" s="310"/>
      <c r="F30" s="320"/>
      <c r="G30" s="287"/>
      <c r="H30" s="309"/>
      <c r="I30" s="310"/>
      <c r="J30" s="310"/>
      <c r="K30" s="311"/>
      <c r="O30" s="24"/>
      <c r="P30" s="24"/>
      <c r="Q30" s="24"/>
      <c r="R30" s="24"/>
      <c r="S30" s="24"/>
      <c r="T30" s="24"/>
      <c r="U30" s="24"/>
      <c r="V30" s="24"/>
      <c r="W30" s="24"/>
      <c r="X30" s="24"/>
      <c r="Y30" s="24"/>
      <c r="Z30" s="24"/>
      <c r="AA30" s="24"/>
    </row>
    <row r="31" spans="1:27" x14ac:dyDescent="0.55000000000000004">
      <c r="B31" s="333" t="s">
        <v>69</v>
      </c>
      <c r="C31" s="334"/>
      <c r="D31" s="309"/>
      <c r="E31" s="310"/>
      <c r="F31" s="320"/>
      <c r="G31" s="287"/>
      <c r="H31" s="309"/>
      <c r="I31" s="310"/>
      <c r="J31" s="310"/>
      <c r="K31" s="311"/>
      <c r="O31" s="24"/>
      <c r="P31" s="24"/>
      <c r="Q31" s="24"/>
      <c r="R31" s="24"/>
      <c r="S31" s="24"/>
      <c r="T31" s="24"/>
      <c r="U31" s="24"/>
      <c r="V31" s="24"/>
      <c r="W31" s="24"/>
      <c r="X31" s="24"/>
      <c r="Y31" s="24"/>
      <c r="Z31" s="24"/>
      <c r="AA31" s="24"/>
    </row>
    <row r="32" spans="1:27" x14ac:dyDescent="0.55000000000000004">
      <c r="B32" s="333" t="s">
        <v>70</v>
      </c>
      <c r="C32" s="334"/>
      <c r="D32" s="309"/>
      <c r="E32" s="310"/>
      <c r="F32" s="320"/>
      <c r="G32" s="287"/>
      <c r="H32" s="309"/>
      <c r="I32" s="310"/>
      <c r="J32" s="310"/>
      <c r="K32" s="311"/>
      <c r="O32" s="24"/>
      <c r="P32" s="24"/>
      <c r="Q32" s="24"/>
      <c r="R32" s="24"/>
      <c r="S32" s="24"/>
      <c r="T32" s="24"/>
      <c r="U32" s="24"/>
      <c r="V32" s="24"/>
      <c r="W32" s="24"/>
      <c r="X32" s="24"/>
      <c r="Y32" s="24"/>
      <c r="Z32" s="24"/>
      <c r="AA32" s="24"/>
    </row>
    <row r="33" spans="2:27" ht="15.5" thickBot="1" x14ac:dyDescent="0.6">
      <c r="B33" s="335" t="s">
        <v>71</v>
      </c>
      <c r="C33" s="336"/>
      <c r="D33" s="337"/>
      <c r="E33" s="338"/>
      <c r="F33" s="339"/>
      <c r="G33" s="288"/>
      <c r="H33" s="337"/>
      <c r="I33" s="338"/>
      <c r="J33" s="338"/>
      <c r="K33" s="340"/>
      <c r="O33" s="24"/>
      <c r="P33" s="24"/>
      <c r="Q33" s="24"/>
      <c r="R33" s="24"/>
      <c r="S33" s="24"/>
      <c r="T33" s="24"/>
      <c r="U33" s="24"/>
      <c r="V33" s="24"/>
      <c r="W33" s="24"/>
      <c r="X33" s="24"/>
      <c r="Y33" s="24"/>
      <c r="Z33" s="24"/>
      <c r="AA33" s="24"/>
    </row>
    <row r="34" spans="2:27" x14ac:dyDescent="0.55000000000000004">
      <c r="O34" s="24"/>
      <c r="P34" s="24"/>
      <c r="Q34" s="24"/>
      <c r="R34" s="24"/>
      <c r="S34" s="24"/>
      <c r="T34" s="24"/>
      <c r="U34" s="24"/>
      <c r="V34" s="24"/>
      <c r="W34" s="24"/>
      <c r="X34" s="24"/>
      <c r="Y34" s="24"/>
      <c r="Z34" s="24"/>
      <c r="AA34" s="24"/>
    </row>
    <row r="35" spans="2:27" x14ac:dyDescent="0.55000000000000004">
      <c r="O35" s="24"/>
      <c r="P35" s="24"/>
      <c r="Q35" s="24"/>
      <c r="R35" s="24"/>
      <c r="S35" s="24"/>
      <c r="T35" s="24"/>
      <c r="U35" s="24"/>
      <c r="V35" s="24"/>
      <c r="W35" s="24"/>
      <c r="X35" s="24"/>
      <c r="Y35" s="24"/>
      <c r="Z35" s="24"/>
      <c r="AA35" s="24"/>
    </row>
    <row r="36" spans="2:27" x14ac:dyDescent="0.55000000000000004">
      <c r="O36" s="24"/>
      <c r="P36" s="24"/>
      <c r="Q36" s="24"/>
      <c r="R36" s="24"/>
      <c r="S36" s="24"/>
      <c r="T36" s="24"/>
      <c r="U36" s="24"/>
      <c r="V36" s="24"/>
      <c r="W36" s="24"/>
      <c r="X36" s="24"/>
      <c r="Y36" s="24"/>
      <c r="Z36" s="24"/>
      <c r="AA36" s="24"/>
    </row>
    <row r="37" spans="2:27" x14ac:dyDescent="0.55000000000000004">
      <c r="O37" s="24"/>
      <c r="P37" s="24"/>
      <c r="Q37" s="24"/>
      <c r="R37" s="24"/>
      <c r="S37" s="24"/>
      <c r="T37" s="24"/>
      <c r="U37" s="24"/>
      <c r="V37" s="24"/>
      <c r="W37" s="24"/>
      <c r="X37" s="24"/>
      <c r="Y37" s="24"/>
      <c r="Z37" s="24"/>
      <c r="AA37" s="24"/>
    </row>
    <row r="38" spans="2:27" x14ac:dyDescent="0.55000000000000004">
      <c r="O38" s="24"/>
      <c r="P38" s="24"/>
      <c r="Q38" s="24"/>
      <c r="R38" s="24"/>
      <c r="S38" s="24"/>
      <c r="T38" s="24"/>
      <c r="U38" s="24"/>
      <c r="V38" s="24"/>
      <c r="W38" s="24"/>
      <c r="X38" s="24"/>
      <c r="Y38" s="24"/>
      <c r="Z38" s="24"/>
      <c r="AA38" s="24"/>
    </row>
    <row r="39" spans="2:27" x14ac:dyDescent="0.55000000000000004">
      <c r="O39" s="24"/>
      <c r="P39" s="24"/>
      <c r="Q39" s="24"/>
      <c r="R39" s="24"/>
      <c r="S39" s="24"/>
      <c r="T39" s="24"/>
      <c r="U39" s="24"/>
      <c r="V39" s="24"/>
      <c r="W39" s="24"/>
      <c r="X39" s="24"/>
      <c r="Y39" s="24"/>
      <c r="Z39" s="24"/>
      <c r="AA39" s="24"/>
    </row>
    <row r="40" spans="2:27" x14ac:dyDescent="0.55000000000000004">
      <c r="O40" s="24"/>
      <c r="P40" s="24"/>
      <c r="Q40" s="24"/>
      <c r="R40" s="24"/>
    </row>
  </sheetData>
  <sheetProtection algorithmName="SHA-512" hashValue="XSJ40g+HffgnTcFXA+I2Wg4PT1BMJAqbRgng4mSlwGlt2SLKh06p2BfspwbOLfBhNLzAoJQ3VI1h2SEzC4pTBg==" saltValue="gMNdYqgLtFCY1KQgYoexmQ==" spinCount="100000" sheet="1" objects="1" scenarios="1" selectLockedCells="1"/>
  <mergeCells count="49">
    <mergeCell ref="B32:C32"/>
    <mergeCell ref="D32:F32"/>
    <mergeCell ref="H32:K32"/>
    <mergeCell ref="B33:C33"/>
    <mergeCell ref="D33:F33"/>
    <mergeCell ref="H33:K33"/>
    <mergeCell ref="B30:C30"/>
    <mergeCell ref="D30:F30"/>
    <mergeCell ref="H30:K30"/>
    <mergeCell ref="B31:C31"/>
    <mergeCell ref="D31:F31"/>
    <mergeCell ref="H31:K31"/>
    <mergeCell ref="B24:K24"/>
    <mergeCell ref="B28:C28"/>
    <mergeCell ref="D28:F28"/>
    <mergeCell ref="H28:K28"/>
    <mergeCell ref="B29:C29"/>
    <mergeCell ref="D29:F29"/>
    <mergeCell ref="H29:K29"/>
    <mergeCell ref="B20:K20"/>
    <mergeCell ref="C1:D1"/>
    <mergeCell ref="C2:D2"/>
    <mergeCell ref="A1:B1"/>
    <mergeCell ref="A2:B2"/>
    <mergeCell ref="F12:G12"/>
    <mergeCell ref="F11:G11"/>
    <mergeCell ref="A8:I8"/>
    <mergeCell ref="H11:K11"/>
    <mergeCell ref="H12:K12"/>
    <mergeCell ref="H19:K19"/>
    <mergeCell ref="F19:G19"/>
    <mergeCell ref="F13:G13"/>
    <mergeCell ref="F14:G14"/>
    <mergeCell ref="A3:B3"/>
    <mergeCell ref="F15:G15"/>
    <mergeCell ref="F16:G16"/>
    <mergeCell ref="F17:G17"/>
    <mergeCell ref="F18:G18"/>
    <mergeCell ref="C3:D3"/>
    <mergeCell ref="A4:B4"/>
    <mergeCell ref="C4:D4"/>
    <mergeCell ref="A5:B5"/>
    <mergeCell ref="C5:D5"/>
    <mergeCell ref="H13:K13"/>
    <mergeCell ref="H14:K14"/>
    <mergeCell ref="H15:K15"/>
    <mergeCell ref="H17:K17"/>
    <mergeCell ref="H18:K18"/>
    <mergeCell ref="H16:K16"/>
  </mergeCells>
  <phoneticPr fontId="2"/>
  <pageMargins left="0.7" right="0.7" top="0.75" bottom="0.75" header="0.3" footer="0.3"/>
  <pageSetup paperSize="9" scale="39"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'（hide）Data Validation'!$A$2:$A$5</xm:f>
          </x14:formula1>
          <xm:sqref>G12 F12:F19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U117"/>
  <sheetViews>
    <sheetView showGridLines="0" view="pageBreakPreview" zoomScale="80" zoomScaleNormal="100" zoomScaleSheetLayoutView="80" zoomScalePageLayoutView="63" workbookViewId="0">
      <selection activeCell="D4" sqref="D4:F4"/>
    </sheetView>
  </sheetViews>
  <sheetFormatPr defaultColWidth="8.83203125" defaultRowHeight="15" x14ac:dyDescent="0.55000000000000004"/>
  <cols>
    <col min="1" max="1" width="6.6640625" style="1" customWidth="1"/>
    <col min="2" max="2" width="14.6640625" style="1" customWidth="1"/>
    <col min="3" max="3" width="15.83203125" style="1" customWidth="1"/>
    <col min="4" max="6" width="11.33203125" style="1" customWidth="1"/>
    <col min="7" max="7" width="13.83203125" style="1" bestFit="1" customWidth="1"/>
    <col min="8" max="9" width="11.33203125" style="1" customWidth="1"/>
    <col min="10" max="10" width="14.33203125" style="1" bestFit="1" customWidth="1"/>
    <col min="11" max="11" width="11.33203125" style="1" customWidth="1"/>
    <col min="12" max="12" width="15.1640625" style="1" bestFit="1" customWidth="1"/>
    <col min="13" max="13" width="12.33203125" style="1" customWidth="1"/>
    <col min="14" max="14" width="16.1640625" style="1" customWidth="1"/>
    <col min="15" max="15" width="11.33203125" style="1" customWidth="1"/>
    <col min="16" max="16" width="13.83203125" style="1" bestFit="1" customWidth="1"/>
    <col min="17" max="17" width="20.1640625" style="1" bestFit="1" customWidth="1"/>
    <col min="18" max="18" width="15.33203125" style="1" bestFit="1" customWidth="1"/>
    <col min="19" max="19" width="16.33203125" style="1" customWidth="1"/>
    <col min="20" max="20" width="6.33203125" style="1" customWidth="1"/>
    <col min="21" max="21" width="13.6640625" style="1" customWidth="1"/>
    <col min="22" max="16384" width="8.83203125" style="1"/>
  </cols>
  <sheetData>
    <row r="1" spans="1:21" ht="44" customHeight="1" x14ac:dyDescent="0.55000000000000004">
      <c r="A1" s="18" t="s">
        <v>72</v>
      </c>
      <c r="B1" s="26"/>
      <c r="C1" s="26"/>
      <c r="D1" s="17"/>
      <c r="E1" s="17"/>
      <c r="F1" s="17"/>
      <c r="G1" s="17"/>
      <c r="H1" s="17"/>
      <c r="I1" s="17"/>
      <c r="J1" s="17"/>
      <c r="K1" s="17"/>
      <c r="L1" s="17"/>
      <c r="M1" s="17"/>
      <c r="N1" s="17"/>
      <c r="O1" s="17"/>
      <c r="P1" s="17"/>
      <c r="Q1" s="17"/>
      <c r="R1" s="17"/>
      <c r="S1" s="17"/>
      <c r="T1" s="17"/>
      <c r="U1" s="17"/>
    </row>
    <row r="2" spans="1:21" ht="18" x14ac:dyDescent="0.55000000000000004">
      <c r="A2"/>
      <c r="B2"/>
      <c r="C2"/>
      <c r="D2"/>
      <c r="E2"/>
      <c r="F2"/>
      <c r="G2"/>
      <c r="H2"/>
      <c r="I2"/>
      <c r="J2"/>
      <c r="K2"/>
      <c r="L2"/>
      <c r="M2"/>
      <c r="N2"/>
      <c r="O2"/>
      <c r="P2"/>
      <c r="Q2"/>
      <c r="R2"/>
      <c r="S2"/>
      <c r="T2"/>
      <c r="U2"/>
    </row>
    <row r="3" spans="1:21" ht="18" x14ac:dyDescent="0.55000000000000004">
      <c r="B3" s="7"/>
      <c r="S3"/>
      <c r="T3" s="4"/>
      <c r="U3" s="28" t="s">
        <v>32</v>
      </c>
    </row>
    <row r="4" spans="1:21" ht="18" x14ac:dyDescent="0.55000000000000004">
      <c r="A4" s="11" t="s">
        <v>73</v>
      </c>
      <c r="B4" s="2" t="s">
        <v>74</v>
      </c>
      <c r="C4" s="2"/>
      <c r="D4" s="439">
        <v>2013</v>
      </c>
      <c r="E4" s="439"/>
      <c r="F4" s="439"/>
      <c r="G4" s="27"/>
      <c r="H4" s="27"/>
      <c r="I4" s="27"/>
      <c r="S4"/>
      <c r="T4" s="6"/>
      <c r="U4" s="28" t="s">
        <v>34</v>
      </c>
    </row>
    <row r="5" spans="1:21" ht="18" x14ac:dyDescent="0.55000000000000004">
      <c r="B5" s="2" t="s">
        <v>75</v>
      </c>
      <c r="C5" s="2"/>
      <c r="D5" s="439">
        <v>521</v>
      </c>
      <c r="E5" s="439"/>
      <c r="F5" s="439"/>
      <c r="G5" s="27"/>
      <c r="H5" s="27"/>
      <c r="I5" s="27"/>
      <c r="S5"/>
      <c r="T5" s="8"/>
      <c r="U5" s="28" t="s">
        <v>36</v>
      </c>
    </row>
    <row r="6" spans="1:21" x14ac:dyDescent="0.55000000000000004">
      <c r="B6" s="440" t="s">
        <v>76</v>
      </c>
      <c r="C6" s="440"/>
      <c r="D6" s="443">
        <v>980</v>
      </c>
      <c r="E6" s="443"/>
      <c r="F6" s="443"/>
      <c r="G6" s="27"/>
      <c r="H6" s="27"/>
      <c r="I6" s="27"/>
    </row>
    <row r="7" spans="1:21" x14ac:dyDescent="0.55000000000000004">
      <c r="B7" s="440" t="s">
        <v>77</v>
      </c>
      <c r="C7" s="440"/>
      <c r="D7" s="29"/>
      <c r="E7" s="441" t="s">
        <v>78</v>
      </c>
      <c r="F7" s="442"/>
      <c r="G7" s="27"/>
      <c r="H7" s="27"/>
      <c r="I7" s="27"/>
      <c r="R7" s="7" t="s">
        <v>79</v>
      </c>
      <c r="S7" s="66"/>
      <c r="T7" s="66"/>
    </row>
    <row r="8" spans="1:21" ht="44" customHeight="1" x14ac:dyDescent="0.55000000000000004">
      <c r="B8" s="440"/>
      <c r="C8" s="440"/>
      <c r="D8" s="30"/>
      <c r="E8" s="441" t="s">
        <v>80</v>
      </c>
      <c r="F8" s="442"/>
      <c r="R8" s="342" t="s">
        <v>81</v>
      </c>
      <c r="S8" s="342"/>
      <c r="T8" s="342"/>
      <c r="U8" s="342"/>
    </row>
    <row r="9" spans="1:21" x14ac:dyDescent="0.55000000000000004">
      <c r="B9" s="440"/>
      <c r="C9" s="440"/>
      <c r="D9" s="30"/>
      <c r="E9" s="441" t="s">
        <v>82</v>
      </c>
      <c r="F9" s="442"/>
      <c r="R9" s="28" t="s">
        <v>83</v>
      </c>
      <c r="S9" s="343" t="s">
        <v>84</v>
      </c>
      <c r="T9" s="344"/>
      <c r="U9" s="2" t="s">
        <v>85</v>
      </c>
    </row>
    <row r="10" spans="1:21" x14ac:dyDescent="0.35">
      <c r="B10" s="440" t="s">
        <v>45</v>
      </c>
      <c r="C10" s="440"/>
      <c r="D10" s="31"/>
      <c r="E10" s="444" t="s">
        <v>86</v>
      </c>
      <c r="F10" s="445"/>
      <c r="R10" s="28" t="s">
        <v>87</v>
      </c>
      <c r="S10" s="343" t="s">
        <v>88</v>
      </c>
      <c r="T10" s="344"/>
      <c r="U10" s="2" t="s">
        <v>89</v>
      </c>
    </row>
    <row r="11" spans="1:21" x14ac:dyDescent="0.35">
      <c r="B11" s="440"/>
      <c r="C11" s="440"/>
      <c r="D11" s="31"/>
      <c r="E11" s="444" t="s">
        <v>90</v>
      </c>
      <c r="F11" s="445"/>
      <c r="R11" s="28" t="s">
        <v>91</v>
      </c>
      <c r="S11" s="343" t="s">
        <v>92</v>
      </c>
      <c r="T11" s="344"/>
      <c r="U11" s="2" t="s">
        <v>93</v>
      </c>
    </row>
    <row r="12" spans="1:21" x14ac:dyDescent="0.55000000000000004">
      <c r="R12" s="28" t="s">
        <v>94</v>
      </c>
      <c r="S12" s="343" t="s">
        <v>95</v>
      </c>
      <c r="T12" s="344"/>
      <c r="U12" s="2" t="s">
        <v>96</v>
      </c>
    </row>
    <row r="13" spans="1:21" x14ac:dyDescent="0.55000000000000004">
      <c r="B13" s="7"/>
    </row>
    <row r="14" spans="1:21" x14ac:dyDescent="0.55000000000000004">
      <c r="B14" s="7"/>
      <c r="C14" s="7"/>
    </row>
    <row r="15" spans="1:21" ht="22" x14ac:dyDescent="0.5">
      <c r="A15" s="68" t="s">
        <v>97</v>
      </c>
      <c r="B15" s="69"/>
    </row>
    <row r="16" spans="1:21" ht="18" x14ac:dyDescent="0.35">
      <c r="A16" s="70" t="s">
        <v>98</v>
      </c>
      <c r="B16" s="69"/>
      <c r="O16"/>
    </row>
    <row r="17" spans="1:21" ht="87" customHeight="1" x14ac:dyDescent="0.55000000000000004">
      <c r="B17" s="341" t="s">
        <v>99</v>
      </c>
      <c r="C17" s="341"/>
      <c r="D17" s="341"/>
      <c r="E17" s="341"/>
      <c r="F17" s="341"/>
      <c r="G17" s="341"/>
      <c r="H17" s="341"/>
      <c r="I17" s="341"/>
      <c r="J17" s="341"/>
      <c r="K17" s="341"/>
      <c r="L17" s="341"/>
      <c r="M17" s="341"/>
      <c r="N17" s="341"/>
      <c r="O17" s="341"/>
      <c r="P17" s="341"/>
      <c r="Q17" s="341"/>
      <c r="R17" s="341"/>
      <c r="S17" s="341"/>
      <c r="T17" s="341"/>
      <c r="U17" s="341"/>
    </row>
    <row r="18" spans="1:21" ht="21" customHeight="1" x14ac:dyDescent="0.55000000000000004">
      <c r="A18" s="11" t="s">
        <v>100</v>
      </c>
      <c r="B18" s="401" t="s">
        <v>101</v>
      </c>
      <c r="C18" s="401" t="s">
        <v>102</v>
      </c>
      <c r="D18" s="360" t="s">
        <v>103</v>
      </c>
      <c r="E18" s="360"/>
      <c r="F18" s="360"/>
      <c r="G18" s="360"/>
      <c r="H18" s="360"/>
      <c r="I18" s="360"/>
      <c r="J18" s="360"/>
      <c r="K18" s="360"/>
      <c r="L18" s="360"/>
      <c r="M18" s="423" t="s">
        <v>104</v>
      </c>
      <c r="N18" s="360" t="s">
        <v>105</v>
      </c>
      <c r="O18" s="360"/>
      <c r="P18" s="360" t="s">
        <v>106</v>
      </c>
      <c r="Q18" s="360"/>
      <c r="R18" s="446" t="s">
        <v>107</v>
      </c>
      <c r="S18" s="434" t="s">
        <v>108</v>
      </c>
    </row>
    <row r="19" spans="1:21" ht="22.5" customHeight="1" x14ac:dyDescent="0.55000000000000004">
      <c r="B19" s="421"/>
      <c r="C19" s="421"/>
      <c r="D19" s="421" t="s">
        <v>109</v>
      </c>
      <c r="E19" s="421" t="s">
        <v>110</v>
      </c>
      <c r="F19" s="362" t="s">
        <v>111</v>
      </c>
      <c r="G19" s="424"/>
      <c r="H19" s="381"/>
      <c r="I19" s="32" t="s">
        <v>112</v>
      </c>
      <c r="J19" s="421" t="s">
        <v>113</v>
      </c>
      <c r="K19" s="421" t="s">
        <v>114</v>
      </c>
      <c r="L19" s="421" t="s">
        <v>115</v>
      </c>
      <c r="M19" s="360"/>
      <c r="N19" s="423" t="s">
        <v>116</v>
      </c>
      <c r="O19" s="423" t="s">
        <v>117</v>
      </c>
      <c r="P19" s="423" t="s">
        <v>118</v>
      </c>
      <c r="Q19" s="423" t="s">
        <v>119</v>
      </c>
      <c r="R19" s="447"/>
      <c r="S19" s="435"/>
    </row>
    <row r="20" spans="1:21" ht="22.5" customHeight="1" x14ac:dyDescent="0.55000000000000004">
      <c r="B20" s="422"/>
      <c r="C20" s="422"/>
      <c r="D20" s="422"/>
      <c r="E20" s="422"/>
      <c r="F20" s="28" t="s">
        <v>120</v>
      </c>
      <c r="G20" s="28" t="s">
        <v>121</v>
      </c>
      <c r="H20" s="28" t="s">
        <v>122</v>
      </c>
      <c r="I20" s="28" t="s">
        <v>123</v>
      </c>
      <c r="J20" s="422"/>
      <c r="K20" s="422"/>
      <c r="L20" s="422"/>
      <c r="M20" s="360"/>
      <c r="N20" s="360"/>
      <c r="O20" s="360"/>
      <c r="P20" s="360"/>
      <c r="Q20" s="360"/>
      <c r="R20" s="447"/>
      <c r="S20" s="435"/>
    </row>
    <row r="21" spans="1:21" ht="21.75" customHeight="1" x14ac:dyDescent="0.55000000000000004">
      <c r="B21" s="401" t="s">
        <v>124</v>
      </c>
      <c r="C21" s="28" t="s">
        <v>125</v>
      </c>
      <c r="D21" s="34" t="s">
        <v>126</v>
      </c>
      <c r="E21" s="34" t="s">
        <v>87</v>
      </c>
      <c r="F21" s="34" t="s">
        <v>87</v>
      </c>
      <c r="G21" s="34" t="s">
        <v>87</v>
      </c>
      <c r="H21" s="34" t="s">
        <v>87</v>
      </c>
      <c r="I21" s="34" t="s">
        <v>87</v>
      </c>
      <c r="J21" s="34" t="s">
        <v>87</v>
      </c>
      <c r="K21" s="34" t="s">
        <v>87</v>
      </c>
      <c r="L21" s="34" t="s">
        <v>87</v>
      </c>
      <c r="M21" s="34" t="s">
        <v>87</v>
      </c>
      <c r="N21" s="34" t="s">
        <v>87</v>
      </c>
      <c r="O21" s="34" t="s">
        <v>87</v>
      </c>
      <c r="P21" s="34" t="s">
        <v>87</v>
      </c>
      <c r="Q21" s="34" t="s">
        <v>87</v>
      </c>
      <c r="R21" s="169" t="str">
        <f>IF(SUM(D21:Q21)&gt;0,SUM(D21:Q21),"NE")</f>
        <v>NE</v>
      </c>
      <c r="S21" s="254"/>
    </row>
    <row r="22" spans="1:21" ht="21.75" customHeight="1" x14ac:dyDescent="0.55000000000000004">
      <c r="B22" s="421"/>
      <c r="C22" s="28" t="s">
        <v>127</v>
      </c>
      <c r="D22" s="34" t="s">
        <v>126</v>
      </c>
      <c r="E22" s="34">
        <v>0</v>
      </c>
      <c r="F22" s="34" t="s">
        <v>87</v>
      </c>
      <c r="G22" s="34">
        <v>4959</v>
      </c>
      <c r="H22" s="34">
        <v>15232</v>
      </c>
      <c r="I22" s="34">
        <v>58167</v>
      </c>
      <c r="J22" s="34">
        <v>646</v>
      </c>
      <c r="K22" s="34" t="s">
        <v>87</v>
      </c>
      <c r="L22" s="34" t="s">
        <v>87</v>
      </c>
      <c r="M22" s="34" t="s">
        <v>87</v>
      </c>
      <c r="N22" s="34" t="s">
        <v>87</v>
      </c>
      <c r="O22" s="34" t="s">
        <v>87</v>
      </c>
      <c r="P22" s="34" t="s">
        <v>87</v>
      </c>
      <c r="Q22" s="34" t="s">
        <v>126</v>
      </c>
      <c r="R22" s="169">
        <f t="shared" ref="R22:R31" si="0">IF(SUM(D22:Q22)&gt;0,SUM(D22:Q22),"NE")</f>
        <v>79004</v>
      </c>
      <c r="S22" s="254"/>
    </row>
    <row r="23" spans="1:21" ht="21.75" customHeight="1" x14ac:dyDescent="0.55000000000000004">
      <c r="B23" s="422"/>
      <c r="C23" s="28" t="s">
        <v>128</v>
      </c>
      <c r="D23" s="34">
        <v>0</v>
      </c>
      <c r="E23" s="34">
        <v>0</v>
      </c>
      <c r="F23" s="34" t="s">
        <v>87</v>
      </c>
      <c r="G23" s="34">
        <v>34107</v>
      </c>
      <c r="H23" s="34">
        <v>367096</v>
      </c>
      <c r="I23" s="34">
        <v>31049</v>
      </c>
      <c r="J23" s="34">
        <v>7401</v>
      </c>
      <c r="K23" s="34">
        <v>46734</v>
      </c>
      <c r="L23" s="34" t="s">
        <v>87</v>
      </c>
      <c r="M23" s="34" t="s">
        <v>87</v>
      </c>
      <c r="N23" s="34" t="s">
        <v>87</v>
      </c>
      <c r="O23" s="34" t="s">
        <v>87</v>
      </c>
      <c r="P23" s="34" t="s">
        <v>87</v>
      </c>
      <c r="Q23" s="34" t="s">
        <v>126</v>
      </c>
      <c r="R23" s="169">
        <f t="shared" si="0"/>
        <v>486387</v>
      </c>
      <c r="S23" s="254"/>
    </row>
    <row r="24" spans="1:21" ht="21.75" customHeight="1" x14ac:dyDescent="0.55000000000000004">
      <c r="B24" s="374" t="s">
        <v>129</v>
      </c>
      <c r="C24" s="366"/>
      <c r="D24" s="34" t="s">
        <v>126</v>
      </c>
      <c r="E24" s="34" t="s">
        <v>87</v>
      </c>
      <c r="F24" s="34" t="s">
        <v>87</v>
      </c>
      <c r="G24" s="34">
        <v>159009</v>
      </c>
      <c r="H24" s="34">
        <v>22</v>
      </c>
      <c r="I24" s="34">
        <v>474569</v>
      </c>
      <c r="J24" s="34">
        <v>92419</v>
      </c>
      <c r="K24" s="34" t="s">
        <v>87</v>
      </c>
      <c r="L24" s="34">
        <v>1205475</v>
      </c>
      <c r="M24" s="34" t="s">
        <v>87</v>
      </c>
      <c r="N24" s="34">
        <v>2282664</v>
      </c>
      <c r="O24" s="34" t="s">
        <v>87</v>
      </c>
      <c r="P24" s="34" t="s">
        <v>87</v>
      </c>
      <c r="Q24" s="34" t="s">
        <v>126</v>
      </c>
      <c r="R24" s="169">
        <f t="shared" si="0"/>
        <v>4214158</v>
      </c>
      <c r="S24" s="254"/>
    </row>
    <row r="25" spans="1:21" ht="21.75" customHeight="1" x14ac:dyDescent="0.55000000000000004">
      <c r="B25" s="374" t="s">
        <v>130</v>
      </c>
      <c r="C25" s="366"/>
      <c r="D25" s="34" t="s">
        <v>126</v>
      </c>
      <c r="E25" s="34" t="s">
        <v>87</v>
      </c>
      <c r="F25" s="34" t="s">
        <v>87</v>
      </c>
      <c r="G25" s="34">
        <v>1581094</v>
      </c>
      <c r="H25" s="34" t="s">
        <v>87</v>
      </c>
      <c r="I25" s="34" t="s">
        <v>87</v>
      </c>
      <c r="J25" s="34">
        <v>1227618</v>
      </c>
      <c r="K25" s="34" t="s">
        <v>87</v>
      </c>
      <c r="L25" s="34">
        <v>1216797</v>
      </c>
      <c r="M25" s="34" t="s">
        <v>87</v>
      </c>
      <c r="N25" s="34">
        <v>2602904</v>
      </c>
      <c r="O25" s="34" t="s">
        <v>87</v>
      </c>
      <c r="P25" s="34" t="s">
        <v>87</v>
      </c>
      <c r="Q25" s="34" t="s">
        <v>126</v>
      </c>
      <c r="R25" s="169">
        <f t="shared" si="0"/>
        <v>6628413</v>
      </c>
      <c r="S25" s="254"/>
    </row>
    <row r="26" spans="1:21" ht="21.75" customHeight="1" x14ac:dyDescent="0.55000000000000004">
      <c r="B26" s="401" t="s">
        <v>131</v>
      </c>
      <c r="C26" s="28" t="s">
        <v>132</v>
      </c>
      <c r="D26" s="34" t="s">
        <v>126</v>
      </c>
      <c r="E26" s="34" t="s">
        <v>87</v>
      </c>
      <c r="F26" s="34" t="s">
        <v>87</v>
      </c>
      <c r="G26" s="34" t="s">
        <v>87</v>
      </c>
      <c r="H26" s="34" t="s">
        <v>87</v>
      </c>
      <c r="I26" s="34" t="s">
        <v>87</v>
      </c>
      <c r="J26" s="34" t="s">
        <v>87</v>
      </c>
      <c r="K26" s="34" t="s">
        <v>87</v>
      </c>
      <c r="L26" s="34" t="s">
        <v>87</v>
      </c>
      <c r="M26" s="34" t="s">
        <v>87</v>
      </c>
      <c r="N26" s="34" t="s">
        <v>87</v>
      </c>
      <c r="O26" s="34" t="s">
        <v>87</v>
      </c>
      <c r="P26" s="34" t="s">
        <v>87</v>
      </c>
      <c r="Q26" s="34" t="s">
        <v>87</v>
      </c>
      <c r="R26" s="169" t="str">
        <f t="shared" si="0"/>
        <v>NE</v>
      </c>
      <c r="S26" s="254"/>
    </row>
    <row r="27" spans="1:21" ht="21.75" customHeight="1" x14ac:dyDescent="0.55000000000000004">
      <c r="B27" s="421"/>
      <c r="C27" s="28" t="s">
        <v>133</v>
      </c>
      <c r="D27" s="34" t="s">
        <v>126</v>
      </c>
      <c r="E27" s="34" t="s">
        <v>87</v>
      </c>
      <c r="F27" s="34" t="s">
        <v>87</v>
      </c>
      <c r="G27" s="34" t="s">
        <v>87</v>
      </c>
      <c r="H27" s="34" t="s">
        <v>87</v>
      </c>
      <c r="I27" s="34" t="s">
        <v>87</v>
      </c>
      <c r="J27" s="34" t="s">
        <v>87</v>
      </c>
      <c r="K27" s="34" t="s">
        <v>87</v>
      </c>
      <c r="L27" s="34" t="s">
        <v>87</v>
      </c>
      <c r="M27" s="34" t="s">
        <v>87</v>
      </c>
      <c r="N27" s="34">
        <v>124675</v>
      </c>
      <c r="O27" s="34" t="s">
        <v>87</v>
      </c>
      <c r="P27" s="34" t="s">
        <v>87</v>
      </c>
      <c r="Q27" s="34" t="s">
        <v>87</v>
      </c>
      <c r="R27" s="169">
        <f t="shared" si="0"/>
        <v>124675</v>
      </c>
      <c r="S27" s="254"/>
    </row>
    <row r="28" spans="1:21" ht="21.75" customHeight="1" x14ac:dyDescent="0.55000000000000004">
      <c r="B28" s="421"/>
      <c r="C28" s="28" t="s">
        <v>134</v>
      </c>
      <c r="D28" s="34" t="s">
        <v>126</v>
      </c>
      <c r="E28" s="34" t="s">
        <v>87</v>
      </c>
      <c r="F28" s="34" t="s">
        <v>87</v>
      </c>
      <c r="G28" s="34" t="s">
        <v>87</v>
      </c>
      <c r="H28" s="34" t="s">
        <v>87</v>
      </c>
      <c r="I28" s="34" t="s">
        <v>87</v>
      </c>
      <c r="J28" s="34" t="s">
        <v>87</v>
      </c>
      <c r="K28" s="34" t="s">
        <v>87</v>
      </c>
      <c r="L28" s="34" t="s">
        <v>87</v>
      </c>
      <c r="M28" s="34" t="s">
        <v>87</v>
      </c>
      <c r="N28" s="34" t="s">
        <v>87</v>
      </c>
      <c r="O28" s="34" t="s">
        <v>87</v>
      </c>
      <c r="P28" s="34" t="s">
        <v>87</v>
      </c>
      <c r="Q28" s="34" t="s">
        <v>87</v>
      </c>
      <c r="R28" s="169" t="str">
        <f t="shared" si="0"/>
        <v>NE</v>
      </c>
      <c r="S28" s="254"/>
    </row>
    <row r="29" spans="1:21" ht="21.75" customHeight="1" x14ac:dyDescent="0.55000000000000004">
      <c r="B29" s="422"/>
      <c r="C29" s="28" t="s">
        <v>135</v>
      </c>
      <c r="D29" s="34" t="s">
        <v>87</v>
      </c>
      <c r="E29" s="34" t="s">
        <v>87</v>
      </c>
      <c r="F29" s="34" t="s">
        <v>87</v>
      </c>
      <c r="G29" s="34" t="s">
        <v>87</v>
      </c>
      <c r="H29" s="34" t="s">
        <v>87</v>
      </c>
      <c r="I29" s="34" t="s">
        <v>87</v>
      </c>
      <c r="J29" s="34" t="s">
        <v>87</v>
      </c>
      <c r="K29" s="34" t="s">
        <v>87</v>
      </c>
      <c r="L29" s="34" t="s">
        <v>87</v>
      </c>
      <c r="M29" s="34" t="s">
        <v>87</v>
      </c>
      <c r="N29" s="34" t="s">
        <v>87</v>
      </c>
      <c r="O29" s="34" t="s">
        <v>87</v>
      </c>
      <c r="P29" s="34" t="s">
        <v>87</v>
      </c>
      <c r="Q29" s="34" t="s">
        <v>87</v>
      </c>
      <c r="R29" s="169" t="str">
        <f t="shared" si="0"/>
        <v>NE</v>
      </c>
      <c r="S29" s="254"/>
    </row>
    <row r="30" spans="1:21" ht="21.75" customHeight="1" x14ac:dyDescent="0.55000000000000004">
      <c r="B30" s="387" t="s">
        <v>136</v>
      </c>
      <c r="C30" s="365"/>
      <c r="D30" s="34" t="s">
        <v>87</v>
      </c>
      <c r="E30" s="34" t="s">
        <v>87</v>
      </c>
      <c r="F30" s="34" t="s">
        <v>87</v>
      </c>
      <c r="G30" s="34" t="s">
        <v>87</v>
      </c>
      <c r="H30" s="34" t="s">
        <v>87</v>
      </c>
      <c r="I30" s="34" t="s">
        <v>87</v>
      </c>
      <c r="J30" s="34" t="s">
        <v>87</v>
      </c>
      <c r="K30" s="34" t="s">
        <v>87</v>
      </c>
      <c r="L30" s="34" t="s">
        <v>87</v>
      </c>
      <c r="M30" s="34" t="s">
        <v>87</v>
      </c>
      <c r="N30" s="34" t="s">
        <v>87</v>
      </c>
      <c r="O30" s="34" t="s">
        <v>87</v>
      </c>
      <c r="P30" s="34" t="s">
        <v>87</v>
      </c>
      <c r="Q30" s="34" t="s">
        <v>87</v>
      </c>
      <c r="R30" s="169" t="str">
        <f t="shared" si="0"/>
        <v>NE</v>
      </c>
      <c r="S30" s="254"/>
    </row>
    <row r="31" spans="1:21" ht="21.75" customHeight="1" x14ac:dyDescent="0.55000000000000004">
      <c r="B31" s="374" t="s">
        <v>107</v>
      </c>
      <c r="C31" s="366"/>
      <c r="D31" s="34" t="str">
        <f>IF(SUM(D21:D30)&gt;0,SUM(D21:D30),"NE")</f>
        <v>NE</v>
      </c>
      <c r="E31" s="34" t="str">
        <f t="shared" ref="E31:Q31" si="1">IF(SUM(E21:E30)&gt;0,SUM(E21:E30),"NE")</f>
        <v>NE</v>
      </c>
      <c r="F31" s="34" t="str">
        <f t="shared" si="1"/>
        <v>NE</v>
      </c>
      <c r="G31" s="34">
        <f t="shared" si="1"/>
        <v>1779169</v>
      </c>
      <c r="H31" s="34">
        <f t="shared" si="1"/>
        <v>382350</v>
      </c>
      <c r="I31" s="34">
        <f t="shared" si="1"/>
        <v>563785</v>
      </c>
      <c r="J31" s="34">
        <f t="shared" si="1"/>
        <v>1328084</v>
      </c>
      <c r="K31" s="34">
        <f t="shared" si="1"/>
        <v>46734</v>
      </c>
      <c r="L31" s="34">
        <f t="shared" si="1"/>
        <v>2422272</v>
      </c>
      <c r="M31" s="34" t="str">
        <f t="shared" si="1"/>
        <v>NE</v>
      </c>
      <c r="N31" s="34">
        <f t="shared" si="1"/>
        <v>5010243</v>
      </c>
      <c r="O31" s="34" t="str">
        <f t="shared" si="1"/>
        <v>NE</v>
      </c>
      <c r="P31" s="34" t="str">
        <f t="shared" si="1"/>
        <v>NE</v>
      </c>
      <c r="Q31" s="34" t="str">
        <f t="shared" si="1"/>
        <v>NE</v>
      </c>
      <c r="R31" s="169">
        <f t="shared" si="0"/>
        <v>11532637</v>
      </c>
      <c r="S31" s="254"/>
    </row>
    <row r="32" spans="1:21" ht="19.5" x14ac:dyDescent="0.55000000000000004">
      <c r="B32" s="35"/>
      <c r="C32" s="36"/>
      <c r="D32" s="243" t="s">
        <v>137</v>
      </c>
      <c r="E32" s="244"/>
      <c r="F32" s="244"/>
      <c r="G32" s="244"/>
      <c r="H32" s="244"/>
      <c r="I32" s="244"/>
      <c r="J32" s="244"/>
      <c r="K32" s="244"/>
      <c r="L32" s="244"/>
      <c r="M32" s="244"/>
      <c r="N32" s="244"/>
      <c r="O32" s="244"/>
      <c r="P32" s="244"/>
      <c r="Q32" s="244"/>
      <c r="R32" s="245"/>
    </row>
    <row r="33" spans="1:18" ht="36" customHeight="1" thickBot="1" x14ac:dyDescent="0.6">
      <c r="B33" s="37"/>
      <c r="C33" s="38"/>
      <c r="D33" s="428"/>
      <c r="E33" s="429"/>
      <c r="F33" s="429"/>
      <c r="G33" s="429"/>
      <c r="H33" s="429"/>
      <c r="I33" s="429"/>
      <c r="J33" s="429"/>
      <c r="K33" s="429"/>
      <c r="L33" s="429"/>
      <c r="M33" s="429"/>
      <c r="N33" s="429"/>
      <c r="O33" s="429"/>
      <c r="P33" s="429"/>
      <c r="Q33" s="429"/>
      <c r="R33" s="430"/>
    </row>
    <row r="34" spans="1:18" ht="18" x14ac:dyDescent="0.55000000000000004">
      <c r="B34" s="37"/>
      <c r="C34" s="38"/>
      <c r="D34"/>
      <c r="E34"/>
      <c r="F34"/>
      <c r="G34"/>
      <c r="H34"/>
      <c r="I34"/>
      <c r="J34"/>
      <c r="K34"/>
      <c r="L34" s="38"/>
      <c r="M34" s="38"/>
    </row>
    <row r="35" spans="1:18" ht="23.75" customHeight="1" x14ac:dyDescent="0.5">
      <c r="A35" s="68" t="s">
        <v>138</v>
      </c>
    </row>
    <row r="36" spans="1:18" ht="23.75" customHeight="1" x14ac:dyDescent="0.35">
      <c r="A36" s="70" t="s">
        <v>139</v>
      </c>
    </row>
    <row r="37" spans="1:18" ht="35" customHeight="1" x14ac:dyDescent="0.55000000000000004">
      <c r="A37" s="7"/>
      <c r="B37" s="341" t="s">
        <v>140</v>
      </c>
      <c r="C37" s="341"/>
      <c r="D37" s="341"/>
      <c r="E37" s="341"/>
      <c r="F37" s="341"/>
      <c r="G37" s="341"/>
      <c r="H37" s="341"/>
      <c r="I37" s="341"/>
      <c r="J37" s="341"/>
      <c r="K37" s="341"/>
      <c r="L37" s="341"/>
      <c r="M37" s="341"/>
      <c r="N37" s="341"/>
      <c r="O37" s="341"/>
      <c r="P37" s="341"/>
      <c r="Q37" s="341"/>
      <c r="R37" s="341"/>
    </row>
    <row r="38" spans="1:18" ht="17.75" customHeight="1" x14ac:dyDescent="0.55000000000000004">
      <c r="A38" s="7"/>
    </row>
    <row r="39" spans="1:18" ht="27" customHeight="1" x14ac:dyDescent="0.55000000000000004">
      <c r="A39" s="11" t="s">
        <v>141</v>
      </c>
      <c r="B39" s="396" t="s">
        <v>142</v>
      </c>
      <c r="C39" s="396"/>
      <c r="D39" s="289" t="s">
        <v>143</v>
      </c>
      <c r="E39" s="289" t="s">
        <v>144</v>
      </c>
      <c r="F39" s="289" t="s">
        <v>145</v>
      </c>
      <c r="G39" s="290" t="s">
        <v>146</v>
      </c>
    </row>
    <row r="40" spans="1:18" x14ac:dyDescent="0.55000000000000004">
      <c r="B40" s="397" t="s">
        <v>147</v>
      </c>
      <c r="C40" s="398"/>
      <c r="D40" s="39" t="s">
        <v>727</v>
      </c>
      <c r="E40" s="39" t="s">
        <v>87</v>
      </c>
      <c r="F40" s="39" t="s">
        <v>87</v>
      </c>
      <c r="G40" s="40" t="s">
        <v>87</v>
      </c>
    </row>
    <row r="41" spans="1:18" x14ac:dyDescent="0.55000000000000004">
      <c r="B41" s="399" t="s">
        <v>149</v>
      </c>
      <c r="C41" s="400"/>
      <c r="D41" s="39" t="s">
        <v>87</v>
      </c>
      <c r="E41" s="39" t="s">
        <v>87</v>
      </c>
      <c r="F41" s="39" t="s">
        <v>87</v>
      </c>
      <c r="G41" s="40" t="s">
        <v>87</v>
      </c>
    </row>
    <row r="42" spans="1:18" ht="18.75" customHeight="1" x14ac:dyDescent="0.55000000000000004">
      <c r="B42" s="345" t="s">
        <v>107</v>
      </c>
      <c r="C42" s="345"/>
      <c r="D42" s="39" t="s">
        <v>87</v>
      </c>
      <c r="E42" s="39" t="s">
        <v>87</v>
      </c>
      <c r="F42" s="39" t="s">
        <v>87</v>
      </c>
      <c r="G42" s="72" t="str">
        <f>IF(SUM(G40:G41)&gt;0,SUM(G40:G41),"NE")</f>
        <v>NE</v>
      </c>
    </row>
    <row r="43" spans="1:18" ht="18.75" customHeight="1" x14ac:dyDescent="0.55000000000000004">
      <c r="B43" s="1" t="s">
        <v>150</v>
      </c>
    </row>
    <row r="44" spans="1:18" ht="18.75" customHeight="1" x14ac:dyDescent="0.55000000000000004"/>
    <row r="45" spans="1:18" ht="21.75" customHeight="1" x14ac:dyDescent="0.55000000000000004">
      <c r="A45" s="11" t="s">
        <v>151</v>
      </c>
      <c r="B45" s="353" t="s">
        <v>152</v>
      </c>
      <c r="C45" s="353"/>
      <c r="D45" s="388" t="s">
        <v>153</v>
      </c>
      <c r="E45" s="389"/>
      <c r="F45" s="389"/>
      <c r="G45" s="389"/>
      <c r="H45" s="389"/>
      <c r="I45" s="389"/>
      <c r="J45" s="389"/>
      <c r="K45" s="390"/>
      <c r="L45" s="353" t="s">
        <v>154</v>
      </c>
      <c r="M45" s="353"/>
      <c r="N45" s="353" t="s">
        <v>155</v>
      </c>
      <c r="O45" s="353"/>
      <c r="P45" s="355" t="s">
        <v>156</v>
      </c>
      <c r="Q45" s="355"/>
    </row>
    <row r="46" spans="1:18" x14ac:dyDescent="0.55000000000000004">
      <c r="B46" s="353"/>
      <c r="C46" s="353"/>
      <c r="D46" s="356" t="s">
        <v>157</v>
      </c>
      <c r="E46" s="357"/>
      <c r="F46" s="357"/>
      <c r="G46" s="357"/>
      <c r="H46" s="358"/>
      <c r="I46" s="355" t="s">
        <v>158</v>
      </c>
      <c r="J46" s="355" t="s">
        <v>159</v>
      </c>
      <c r="K46" s="355" t="s">
        <v>160</v>
      </c>
      <c r="L46" s="353"/>
      <c r="M46" s="353"/>
      <c r="N46" s="353"/>
      <c r="O46" s="354"/>
      <c r="P46" s="355"/>
      <c r="Q46" s="355"/>
    </row>
    <row r="47" spans="1:18" x14ac:dyDescent="0.55000000000000004">
      <c r="B47" s="353"/>
      <c r="C47" s="353"/>
      <c r="D47" s="43" t="s">
        <v>109</v>
      </c>
      <c r="E47" s="43" t="s">
        <v>161</v>
      </c>
      <c r="F47" s="44" t="s">
        <v>162</v>
      </c>
      <c r="G47" s="43" t="s">
        <v>163</v>
      </c>
      <c r="H47" s="45" t="s">
        <v>164</v>
      </c>
      <c r="I47" s="355"/>
      <c r="J47" s="355"/>
      <c r="K47" s="355"/>
      <c r="L47" s="46" t="s">
        <v>165</v>
      </c>
      <c r="M47" s="46" t="s">
        <v>166</v>
      </c>
      <c r="N47" s="46" t="s">
        <v>165</v>
      </c>
      <c r="O47" s="46" t="s">
        <v>166</v>
      </c>
      <c r="P47" s="43" t="s">
        <v>157</v>
      </c>
      <c r="Q47" s="43" t="s">
        <v>167</v>
      </c>
    </row>
    <row r="48" spans="1:18" ht="20.25" customHeight="1" x14ac:dyDescent="0.55000000000000004">
      <c r="B48" s="391" t="s">
        <v>107</v>
      </c>
      <c r="C48" s="391"/>
      <c r="D48" s="39" t="s">
        <v>126</v>
      </c>
      <c r="E48" s="39" t="s">
        <v>87</v>
      </c>
      <c r="F48" s="39" t="s">
        <v>87</v>
      </c>
      <c r="G48" s="39" t="s">
        <v>126</v>
      </c>
      <c r="H48" s="39" t="s">
        <v>87</v>
      </c>
      <c r="I48" s="39" t="s">
        <v>126</v>
      </c>
      <c r="J48" s="39" t="s">
        <v>87</v>
      </c>
      <c r="K48" s="39" t="s">
        <v>87</v>
      </c>
      <c r="L48" s="39" t="s">
        <v>87</v>
      </c>
      <c r="M48" s="39" t="s">
        <v>87</v>
      </c>
      <c r="N48" s="39" t="s">
        <v>87</v>
      </c>
      <c r="O48" s="39" t="s">
        <v>87</v>
      </c>
      <c r="P48" s="34" t="s">
        <v>87</v>
      </c>
      <c r="Q48" s="34" t="s">
        <v>87</v>
      </c>
    </row>
    <row r="49" spans="1:21" x14ac:dyDescent="0.55000000000000004">
      <c r="B49" s="1" t="s">
        <v>168</v>
      </c>
    </row>
    <row r="51" spans="1:21" x14ac:dyDescent="0.55000000000000004">
      <c r="A51" s="11" t="s">
        <v>169</v>
      </c>
      <c r="B51" s="353" t="s">
        <v>170</v>
      </c>
      <c r="C51" s="354"/>
      <c r="D51" s="392" t="s">
        <v>153</v>
      </c>
      <c r="E51" s="393"/>
      <c r="F51" s="393"/>
      <c r="G51" s="393"/>
      <c r="H51" s="393"/>
      <c r="I51" s="393"/>
      <c r="J51" s="393"/>
      <c r="K51" s="393"/>
      <c r="L51" s="394"/>
      <c r="M51" s="395" t="s">
        <v>171</v>
      </c>
      <c r="N51" s="353"/>
      <c r="O51" s="373" t="s">
        <v>156</v>
      </c>
      <c r="P51" s="373"/>
    </row>
    <row r="52" spans="1:21" x14ac:dyDescent="0.55000000000000004">
      <c r="B52" s="353"/>
      <c r="C52" s="354"/>
      <c r="D52" s="373" t="s">
        <v>157</v>
      </c>
      <c r="E52" s="373"/>
      <c r="F52" s="373"/>
      <c r="G52" s="373"/>
      <c r="H52" s="373"/>
      <c r="I52" s="373"/>
      <c r="J52" s="373" t="s">
        <v>172</v>
      </c>
      <c r="K52" s="373" t="s">
        <v>173</v>
      </c>
      <c r="L52" s="373" t="s">
        <v>174</v>
      </c>
      <c r="M52" s="395"/>
      <c r="N52" s="354"/>
      <c r="O52" s="373"/>
      <c r="P52" s="373"/>
    </row>
    <row r="53" spans="1:21" x14ac:dyDescent="0.55000000000000004">
      <c r="B53" s="353"/>
      <c r="C53" s="354"/>
      <c r="D53" s="42" t="s">
        <v>109</v>
      </c>
      <c r="E53" s="42" t="s">
        <v>161</v>
      </c>
      <c r="F53" s="44" t="s">
        <v>162</v>
      </c>
      <c r="G53" s="47" t="s">
        <v>163</v>
      </c>
      <c r="H53" s="48" t="s">
        <v>175</v>
      </c>
      <c r="I53" s="47" t="s">
        <v>164</v>
      </c>
      <c r="J53" s="373"/>
      <c r="K53" s="373"/>
      <c r="L53" s="373"/>
      <c r="M53" s="41" t="s">
        <v>165</v>
      </c>
      <c r="N53" s="46" t="s">
        <v>166</v>
      </c>
      <c r="O53" s="42" t="s">
        <v>157</v>
      </c>
      <c r="P53" s="42" t="s">
        <v>167</v>
      </c>
    </row>
    <row r="54" spans="1:21" x14ac:dyDescent="0.55000000000000004">
      <c r="B54" s="391" t="s">
        <v>176</v>
      </c>
      <c r="C54" s="391"/>
      <c r="D54" s="39" t="s">
        <v>87</v>
      </c>
      <c r="E54" s="39" t="s">
        <v>87</v>
      </c>
      <c r="F54" s="39" t="s">
        <v>87</v>
      </c>
      <c r="G54" s="39" t="s">
        <v>87</v>
      </c>
      <c r="H54" s="39" t="s">
        <v>87</v>
      </c>
      <c r="I54" s="39" t="s">
        <v>87</v>
      </c>
      <c r="J54" s="39" t="s">
        <v>87</v>
      </c>
      <c r="K54" s="39" t="s">
        <v>87</v>
      </c>
      <c r="L54" s="39" t="s">
        <v>87</v>
      </c>
      <c r="M54" s="39" t="s">
        <v>87</v>
      </c>
      <c r="N54" s="39" t="s">
        <v>87</v>
      </c>
      <c r="O54" s="34" t="s">
        <v>87</v>
      </c>
      <c r="P54" s="34" t="s">
        <v>87</v>
      </c>
    </row>
    <row r="55" spans="1:21" x14ac:dyDescent="0.55000000000000004">
      <c r="B55" s="419" t="s">
        <v>177</v>
      </c>
      <c r="C55" s="420"/>
      <c r="D55" s="39" t="s">
        <v>87</v>
      </c>
      <c r="E55" s="39" t="s">
        <v>87</v>
      </c>
      <c r="F55" s="39" t="s">
        <v>87</v>
      </c>
      <c r="G55" s="39" t="s">
        <v>87</v>
      </c>
      <c r="H55" s="39" t="s">
        <v>87</v>
      </c>
      <c r="I55" s="39" t="s">
        <v>87</v>
      </c>
      <c r="J55" s="39" t="s">
        <v>87</v>
      </c>
      <c r="K55" s="39" t="s">
        <v>87</v>
      </c>
      <c r="L55" s="39" t="s">
        <v>87</v>
      </c>
      <c r="M55" s="39" t="s">
        <v>87</v>
      </c>
      <c r="N55" s="39" t="s">
        <v>87</v>
      </c>
      <c r="O55" s="34" t="s">
        <v>87</v>
      </c>
      <c r="P55" s="34" t="s">
        <v>87</v>
      </c>
    </row>
    <row r="56" spans="1:21" x14ac:dyDescent="0.55000000000000004">
      <c r="B56" s="388" t="s">
        <v>107</v>
      </c>
      <c r="C56" s="390"/>
      <c r="D56" s="39" t="s">
        <v>87</v>
      </c>
      <c r="E56" s="39" t="s">
        <v>87</v>
      </c>
      <c r="F56" s="39" t="s">
        <v>87</v>
      </c>
      <c r="G56" s="39" t="s">
        <v>87</v>
      </c>
      <c r="H56" s="39" t="s">
        <v>87</v>
      </c>
      <c r="I56" s="39" t="s">
        <v>87</v>
      </c>
      <c r="J56" s="39" t="s">
        <v>87</v>
      </c>
      <c r="K56" s="39" t="s">
        <v>87</v>
      </c>
      <c r="L56" s="39" t="s">
        <v>87</v>
      </c>
      <c r="M56" s="39" t="s">
        <v>87</v>
      </c>
      <c r="N56" s="39" t="s">
        <v>87</v>
      </c>
      <c r="O56" s="34" t="s">
        <v>87</v>
      </c>
      <c r="P56" s="34" t="s">
        <v>87</v>
      </c>
    </row>
    <row r="57" spans="1:21" x14ac:dyDescent="0.55000000000000004">
      <c r="B57" s="1" t="s">
        <v>178</v>
      </c>
    </row>
    <row r="59" spans="1:21" ht="16" customHeight="1" x14ac:dyDescent="0.35">
      <c r="A59" s="11" t="s">
        <v>179</v>
      </c>
      <c r="B59" s="345" t="s">
        <v>180</v>
      </c>
      <c r="C59" s="345"/>
      <c r="D59" s="346" t="s">
        <v>181</v>
      </c>
      <c r="E59" s="346"/>
      <c r="F59" s="346"/>
      <c r="G59" s="350" t="s">
        <v>182</v>
      </c>
      <c r="H59" s="350"/>
      <c r="I59" s="346" t="s">
        <v>183</v>
      </c>
      <c r="J59" s="346"/>
      <c r="K59" s="346"/>
      <c r="L59" s="346" t="s">
        <v>184</v>
      </c>
      <c r="M59" s="346"/>
      <c r="N59" s="346" t="s">
        <v>185</v>
      </c>
      <c r="O59" s="346"/>
      <c r="P59" s="346"/>
      <c r="Q59" s="346"/>
      <c r="R59" s="346"/>
      <c r="S59" s="346" t="s">
        <v>186</v>
      </c>
      <c r="T59"/>
      <c r="U59"/>
    </row>
    <row r="60" spans="1:21" ht="30" x14ac:dyDescent="0.55000000000000004">
      <c r="B60" s="346" t="s">
        <v>187</v>
      </c>
      <c r="C60" s="346"/>
      <c r="D60" s="291" t="s">
        <v>188</v>
      </c>
      <c r="E60" s="292" t="s">
        <v>189</v>
      </c>
      <c r="F60" s="291" t="s">
        <v>190</v>
      </c>
      <c r="G60" s="291" t="s">
        <v>191</v>
      </c>
      <c r="H60" s="291" t="s">
        <v>192</v>
      </c>
      <c r="I60" s="293" t="s">
        <v>193</v>
      </c>
      <c r="J60" s="293" t="s">
        <v>194</v>
      </c>
      <c r="K60" s="291" t="s">
        <v>195</v>
      </c>
      <c r="L60" s="291" t="s">
        <v>196</v>
      </c>
      <c r="M60" s="291" t="s">
        <v>197</v>
      </c>
      <c r="N60" s="293" t="s">
        <v>198</v>
      </c>
      <c r="O60" s="293" t="s">
        <v>199</v>
      </c>
      <c r="P60" s="293" t="s">
        <v>200</v>
      </c>
      <c r="Q60" s="293" t="s">
        <v>201</v>
      </c>
      <c r="R60" s="293" t="s">
        <v>202</v>
      </c>
      <c r="S60" s="346"/>
      <c r="T60"/>
      <c r="U60"/>
    </row>
    <row r="61" spans="1:21" ht="18" x14ac:dyDescent="0.35">
      <c r="B61" s="350" t="s">
        <v>203</v>
      </c>
      <c r="C61" s="350"/>
      <c r="D61" s="34" t="s">
        <v>148</v>
      </c>
      <c r="E61" s="34" t="s">
        <v>148</v>
      </c>
      <c r="F61" s="34" t="s">
        <v>148</v>
      </c>
      <c r="G61" s="34" t="s">
        <v>148</v>
      </c>
      <c r="H61" s="34" t="s">
        <v>148</v>
      </c>
      <c r="I61" s="34" t="s">
        <v>148</v>
      </c>
      <c r="J61" s="34" t="s">
        <v>148</v>
      </c>
      <c r="K61" s="34" t="s">
        <v>148</v>
      </c>
      <c r="L61" s="34" t="s">
        <v>148</v>
      </c>
      <c r="M61" s="34" t="s">
        <v>148</v>
      </c>
      <c r="N61" s="34" t="s">
        <v>148</v>
      </c>
      <c r="O61" s="34" t="s">
        <v>148</v>
      </c>
      <c r="P61" s="34" t="s">
        <v>148</v>
      </c>
      <c r="Q61" s="34" t="s">
        <v>148</v>
      </c>
      <c r="R61" s="34" t="s">
        <v>148</v>
      </c>
      <c r="S61" s="71" t="str">
        <f>IF(SUM(D61:R61)&gt;0,SUM(D61:R61),"NE")</f>
        <v>NE</v>
      </c>
      <c r="T61"/>
      <c r="U61"/>
    </row>
    <row r="62" spans="1:21" ht="38.25" customHeight="1" x14ac:dyDescent="0.55000000000000004">
      <c r="B62" s="431" t="s">
        <v>204</v>
      </c>
      <c r="C62" s="432"/>
      <c r="D62" s="432"/>
      <c r="E62" s="432"/>
      <c r="F62" s="432"/>
      <c r="G62" s="432"/>
      <c r="H62" s="432"/>
      <c r="I62" s="432"/>
      <c r="J62" s="432"/>
      <c r="K62" s="432"/>
      <c r="L62" s="432"/>
      <c r="M62" s="432"/>
      <c r="N62" s="432"/>
      <c r="O62" s="432"/>
      <c r="P62" s="432"/>
      <c r="Q62" s="432"/>
      <c r="R62" s="432"/>
      <c r="S62" s="433"/>
      <c r="T62"/>
      <c r="U62"/>
    </row>
    <row r="63" spans="1:21" ht="18" customHeight="1" x14ac:dyDescent="0.55000000000000004"/>
    <row r="64" spans="1:21" ht="36" customHeight="1" x14ac:dyDescent="0.55000000000000004">
      <c r="A64" s="11" t="s">
        <v>205</v>
      </c>
      <c r="B64" s="347" t="s">
        <v>206</v>
      </c>
      <c r="C64" s="347"/>
      <c r="D64" s="347" t="s">
        <v>207</v>
      </c>
      <c r="E64" s="347"/>
      <c r="F64" s="351" t="s">
        <v>208</v>
      </c>
      <c r="G64" s="351"/>
    </row>
    <row r="65" spans="1:18" ht="29.75" customHeight="1" x14ac:dyDescent="0.55000000000000004">
      <c r="B65" s="347" t="s">
        <v>209</v>
      </c>
      <c r="C65" s="349"/>
      <c r="D65" s="348" t="s">
        <v>728</v>
      </c>
      <c r="E65" s="348"/>
      <c r="F65" s="352" t="s">
        <v>87</v>
      </c>
      <c r="G65" s="352"/>
    </row>
    <row r="66" spans="1:18" x14ac:dyDescent="0.55000000000000004">
      <c r="B66" s="347" t="s">
        <v>211</v>
      </c>
      <c r="C66" s="347"/>
      <c r="D66" s="348" t="s">
        <v>212</v>
      </c>
      <c r="E66" s="348"/>
      <c r="F66" s="352" t="s">
        <v>126</v>
      </c>
      <c r="G66" s="352"/>
    </row>
    <row r="67" spans="1:18" x14ac:dyDescent="0.55000000000000004">
      <c r="B67" s="347" t="s">
        <v>213</v>
      </c>
      <c r="C67" s="347"/>
      <c r="D67" s="348" t="s">
        <v>210</v>
      </c>
      <c r="E67" s="348"/>
      <c r="F67" s="352" t="s">
        <v>87</v>
      </c>
      <c r="G67" s="352"/>
    </row>
    <row r="68" spans="1:18" x14ac:dyDescent="0.55000000000000004">
      <c r="B68" s="37"/>
      <c r="C68" s="38"/>
      <c r="D68" s="38"/>
      <c r="E68" s="38"/>
      <c r="F68" s="38"/>
      <c r="G68" s="38"/>
      <c r="H68" s="38"/>
      <c r="I68" s="38"/>
      <c r="J68" s="38"/>
      <c r="K68" s="38"/>
      <c r="L68" s="38"/>
      <c r="M68" s="38"/>
      <c r="N68" s="38"/>
      <c r="O68" s="38"/>
      <c r="P68" s="38"/>
      <c r="Q68" s="38"/>
      <c r="R68" s="38"/>
    </row>
    <row r="69" spans="1:18" ht="22" x14ac:dyDescent="0.5">
      <c r="A69" s="68" t="s">
        <v>214</v>
      </c>
      <c r="B69" s="37"/>
      <c r="C69" s="38"/>
      <c r="D69" s="38"/>
      <c r="E69" s="38"/>
      <c r="F69" s="38"/>
      <c r="G69" s="38"/>
      <c r="H69" s="38"/>
      <c r="I69" s="38"/>
      <c r="J69" s="38"/>
      <c r="K69" s="38"/>
      <c r="L69" s="38"/>
      <c r="M69" s="38"/>
      <c r="N69" s="38"/>
      <c r="O69" s="38"/>
      <c r="P69" s="38"/>
      <c r="Q69" s="38"/>
      <c r="R69" s="38"/>
    </row>
    <row r="70" spans="1:18" x14ac:dyDescent="0.35">
      <c r="A70" s="70" t="s">
        <v>215</v>
      </c>
      <c r="B70" s="37"/>
      <c r="C70" s="38"/>
      <c r="D70" s="38"/>
      <c r="E70" s="38"/>
      <c r="F70" s="38"/>
      <c r="G70" s="38"/>
      <c r="H70" s="38"/>
      <c r="I70" s="38"/>
      <c r="J70" s="38"/>
      <c r="K70" s="38"/>
      <c r="L70" s="38"/>
      <c r="M70" s="38"/>
      <c r="N70" s="38"/>
      <c r="O70" s="38"/>
      <c r="P70" s="38"/>
      <c r="Q70" s="38"/>
      <c r="R70" s="38"/>
    </row>
    <row r="71" spans="1:18" x14ac:dyDescent="0.55000000000000004">
      <c r="B71" s="38" t="s">
        <v>216</v>
      </c>
    </row>
    <row r="72" spans="1:18" x14ac:dyDescent="0.55000000000000004">
      <c r="B72" s="10" t="s">
        <v>217</v>
      </c>
      <c r="M72" s="49"/>
    </row>
    <row r="73" spans="1:18" ht="16.5" thickBot="1" x14ac:dyDescent="0.6">
      <c r="B73" s="170" t="s">
        <v>218</v>
      </c>
      <c r="M73" s="50" t="s">
        <v>219</v>
      </c>
    </row>
    <row r="74" spans="1:18" ht="29" customHeight="1" x14ac:dyDescent="0.55000000000000004">
      <c r="A74" s="11" t="s">
        <v>220</v>
      </c>
      <c r="B74" s="360" t="s">
        <v>157</v>
      </c>
      <c r="C74" s="360"/>
      <c r="D74" s="360"/>
      <c r="E74" s="360"/>
      <c r="F74" s="360"/>
      <c r="G74" s="360"/>
      <c r="H74" s="360"/>
      <c r="I74" s="360"/>
      <c r="J74" s="360"/>
      <c r="K74" s="361" t="s">
        <v>221</v>
      </c>
      <c r="L74" s="363" t="s">
        <v>222</v>
      </c>
      <c r="M74" s="365" t="s">
        <v>223</v>
      </c>
      <c r="O74" s="1" t="s">
        <v>224</v>
      </c>
    </row>
    <row r="75" spans="1:18" ht="40" customHeight="1" x14ac:dyDescent="0.55000000000000004">
      <c r="B75" s="28" t="s">
        <v>225</v>
      </c>
      <c r="C75" s="33" t="s">
        <v>226</v>
      </c>
      <c r="D75" s="51" t="s">
        <v>227</v>
      </c>
      <c r="E75" s="28" t="s">
        <v>121</v>
      </c>
      <c r="F75" s="28" t="s">
        <v>122</v>
      </c>
      <c r="G75" s="28" t="s">
        <v>123</v>
      </c>
      <c r="H75" s="28" t="s">
        <v>228</v>
      </c>
      <c r="I75" s="28" t="s">
        <v>114</v>
      </c>
      <c r="J75" s="28" t="s">
        <v>115</v>
      </c>
      <c r="K75" s="362"/>
      <c r="L75" s="364"/>
      <c r="M75" s="366"/>
      <c r="O75" s="1" t="s">
        <v>229</v>
      </c>
    </row>
    <row r="76" spans="1:18" ht="15.5" thickBot="1" x14ac:dyDescent="0.6">
      <c r="B76" s="52">
        <f>0.0247*3.6667</f>
        <v>9.056749E-2</v>
      </c>
      <c r="C76" s="53">
        <v>0.10780000000000001</v>
      </c>
      <c r="D76" s="54">
        <f>0.0183*3.6667</f>
        <v>6.7100610000000005E-2</v>
      </c>
      <c r="E76" s="52">
        <f>0.0185*3.667</f>
        <v>6.7839499999999997E-2</v>
      </c>
      <c r="F76" s="52">
        <f>0.0187*3.6667</f>
        <v>6.8567290000000003E-2</v>
      </c>
      <c r="G76" s="52">
        <f>0.0189*3.667</f>
        <v>6.9306300000000001E-2</v>
      </c>
      <c r="H76" s="52">
        <f>0.0161*3.667</f>
        <v>5.9038699999999993E-2</v>
      </c>
      <c r="I76" s="52">
        <f>0.0135*3.667</f>
        <v>4.95045E-2</v>
      </c>
      <c r="J76" s="52">
        <f>0.0136*3.667</f>
        <v>4.9871199999999997E-2</v>
      </c>
      <c r="K76" s="55">
        <v>0</v>
      </c>
      <c r="L76" s="56">
        <f>F80</f>
        <v>0.1413888888888889</v>
      </c>
      <c r="M76" s="57">
        <v>6.1699999999999998E-2</v>
      </c>
      <c r="O76" s="1" t="s">
        <v>230</v>
      </c>
    </row>
    <row r="77" spans="1:18" x14ac:dyDescent="0.55000000000000004">
      <c r="B77" s="7" t="s">
        <v>231</v>
      </c>
      <c r="E77" s="58"/>
      <c r="F77" s="58"/>
      <c r="G77" s="58"/>
      <c r="H77" s="58"/>
      <c r="I77" s="58"/>
      <c r="J77" s="59"/>
      <c r="K77" s="60"/>
      <c r="L77" s="60"/>
    </row>
    <row r="78" spans="1:18" ht="18.75" customHeight="1" x14ac:dyDescent="0.55000000000000004">
      <c r="A78" s="61"/>
      <c r="B78" s="2"/>
      <c r="C78" s="62" t="s">
        <v>232</v>
      </c>
      <c r="D78" s="62" t="s">
        <v>233</v>
      </c>
      <c r="E78" s="62" t="s">
        <v>234</v>
      </c>
      <c r="F78" s="62" t="s">
        <v>235</v>
      </c>
      <c r="G78" s="62" t="s">
        <v>236</v>
      </c>
      <c r="H78" s="62" t="s">
        <v>237</v>
      </c>
      <c r="I78" s="62" t="s">
        <v>238</v>
      </c>
      <c r="J78" s="62" t="s">
        <v>239</v>
      </c>
      <c r="K78" s="63" t="s">
        <v>240</v>
      </c>
      <c r="L78" s="63" t="s">
        <v>241</v>
      </c>
    </row>
    <row r="79" spans="1:18" x14ac:dyDescent="0.55000000000000004">
      <c r="A79" s="61"/>
      <c r="B79" s="2" t="s">
        <v>242</v>
      </c>
      <c r="C79" s="294">
        <v>6.8099999999999996E-4</v>
      </c>
      <c r="D79" s="294">
        <v>5.8900000000000001E-4</v>
      </c>
      <c r="E79" s="294">
        <v>5.22E-4</v>
      </c>
      <c r="F79" s="294">
        <v>5.0900000000000001E-4</v>
      </c>
      <c r="G79" s="294">
        <v>6.2799999999999998E-4</v>
      </c>
      <c r="H79" s="294">
        <v>5.1599999999999997E-4</v>
      </c>
      <c r="I79" s="294">
        <v>7.1699999999999997E-4</v>
      </c>
      <c r="J79" s="294">
        <v>7.0600000000000003E-4</v>
      </c>
      <c r="K79" s="294">
        <v>6.1700000000000004E-4</v>
      </c>
      <c r="L79" s="294">
        <v>7.6300000000000001E-4</v>
      </c>
    </row>
    <row r="80" spans="1:18" x14ac:dyDescent="0.55000000000000004">
      <c r="A80" s="61"/>
      <c r="B80" s="2" t="s">
        <v>219</v>
      </c>
      <c r="C80" s="295">
        <f>(C79/3.6)*1000</f>
        <v>0.18916666666666665</v>
      </c>
      <c r="D80" s="295">
        <f t="shared" ref="D80:L80" si="2">(D79/3.6)*1000</f>
        <v>0.16361111111111112</v>
      </c>
      <c r="E80" s="295">
        <f t="shared" si="2"/>
        <v>0.14499999999999999</v>
      </c>
      <c r="F80" s="295">
        <f t="shared" si="2"/>
        <v>0.1413888888888889</v>
      </c>
      <c r="G80" s="295">
        <f t="shared" si="2"/>
        <v>0.17444444444444443</v>
      </c>
      <c r="H80" s="295">
        <f t="shared" si="2"/>
        <v>0.14333333333333331</v>
      </c>
      <c r="I80" s="295">
        <f t="shared" si="2"/>
        <v>0.19916666666666666</v>
      </c>
      <c r="J80" s="295">
        <f t="shared" si="2"/>
        <v>0.19611111111111112</v>
      </c>
      <c r="K80" s="295">
        <f t="shared" si="2"/>
        <v>0.1713888888888889</v>
      </c>
      <c r="L80" s="295">
        <f t="shared" si="2"/>
        <v>0.21194444444444446</v>
      </c>
    </row>
    <row r="81" spans="1:21" x14ac:dyDescent="0.55000000000000004">
      <c r="B81" s="7"/>
    </row>
    <row r="82" spans="1:21" ht="18.75" customHeight="1" x14ac:dyDescent="0.5">
      <c r="A82" s="68" t="s">
        <v>243</v>
      </c>
    </row>
    <row r="83" spans="1:21" ht="18.75" customHeight="1" x14ac:dyDescent="0.35">
      <c r="A83" s="70" t="s">
        <v>244</v>
      </c>
    </row>
    <row r="84" spans="1:21" ht="113" customHeight="1" x14ac:dyDescent="0.55000000000000004">
      <c r="B84" s="341" t="s">
        <v>245</v>
      </c>
      <c r="C84" s="341"/>
      <c r="D84" s="341"/>
      <c r="E84" s="341"/>
      <c r="F84" s="341"/>
      <c r="G84" s="341"/>
      <c r="H84" s="341"/>
      <c r="I84" s="341"/>
      <c r="J84" s="341"/>
      <c r="K84" s="341"/>
      <c r="L84" s="341"/>
      <c r="M84" s="341"/>
      <c r="N84" s="341"/>
      <c r="O84" s="341"/>
      <c r="P84" s="341"/>
      <c r="Q84" s="341"/>
      <c r="R84" s="341"/>
      <c r="S84" s="341"/>
      <c r="T84" s="341"/>
      <c r="U84" s="341"/>
    </row>
    <row r="85" spans="1:21" ht="20.25" customHeight="1" thickBot="1" x14ac:dyDescent="0.6">
      <c r="B85" s="7"/>
      <c r="O85" s="359" t="s">
        <v>246</v>
      </c>
      <c r="P85" s="359"/>
    </row>
    <row r="86" spans="1:21" ht="15.5" thickBot="1" x14ac:dyDescent="0.6">
      <c r="A86" s="11" t="s">
        <v>247</v>
      </c>
      <c r="B86" s="376" t="s">
        <v>248</v>
      </c>
      <c r="C86" s="377"/>
      <c r="D86" s="377"/>
      <c r="E86" s="377"/>
      <c r="F86" s="377"/>
      <c r="G86" s="377"/>
      <c r="H86" s="377"/>
      <c r="I86" s="377"/>
      <c r="J86" s="377"/>
      <c r="K86" s="377"/>
      <c r="L86" s="377"/>
      <c r="M86" s="377"/>
      <c r="N86" s="377"/>
      <c r="O86" s="377"/>
      <c r="P86" s="377"/>
      <c r="Q86" s="193"/>
    </row>
    <row r="87" spans="1:21" x14ac:dyDescent="0.55000000000000004">
      <c r="B87" s="378"/>
      <c r="C87" s="379"/>
      <c r="D87" s="382" t="s">
        <v>157</v>
      </c>
      <c r="E87" s="383"/>
      <c r="F87" s="383"/>
      <c r="G87" s="383"/>
      <c r="H87" s="383"/>
      <c r="I87" s="383"/>
      <c r="J87" s="383"/>
      <c r="K87" s="383"/>
      <c r="L87" s="379"/>
      <c r="M87" s="384" t="s">
        <v>249</v>
      </c>
      <c r="N87" s="384" t="s">
        <v>250</v>
      </c>
      <c r="O87" s="384" t="s">
        <v>251</v>
      </c>
      <c r="P87" s="386" t="s">
        <v>252</v>
      </c>
      <c r="Q87" s="436" t="s">
        <v>253</v>
      </c>
    </row>
    <row r="88" spans="1:21" x14ac:dyDescent="0.55000000000000004">
      <c r="B88" s="378"/>
      <c r="C88" s="379"/>
      <c r="D88" s="373" t="s">
        <v>254</v>
      </c>
      <c r="E88" s="360" t="s">
        <v>110</v>
      </c>
      <c r="F88" s="374" t="s">
        <v>111</v>
      </c>
      <c r="G88" s="375"/>
      <c r="H88" s="366"/>
      <c r="I88" s="28" t="s">
        <v>112</v>
      </c>
      <c r="J88" s="373" t="s">
        <v>163</v>
      </c>
      <c r="K88" s="346" t="s">
        <v>175</v>
      </c>
      <c r="L88" s="373" t="s">
        <v>164</v>
      </c>
      <c r="M88" s="385"/>
      <c r="N88" s="373"/>
      <c r="O88" s="373"/>
      <c r="P88" s="387"/>
      <c r="Q88" s="437"/>
    </row>
    <row r="89" spans="1:21" ht="19.5" customHeight="1" x14ac:dyDescent="0.55000000000000004">
      <c r="B89" s="380"/>
      <c r="C89" s="381"/>
      <c r="D89" s="373"/>
      <c r="E89" s="360"/>
      <c r="F89" s="28" t="s">
        <v>120</v>
      </c>
      <c r="G89" s="28" t="s">
        <v>121</v>
      </c>
      <c r="H89" s="28" t="s">
        <v>122</v>
      </c>
      <c r="I89" s="28" t="s">
        <v>123</v>
      </c>
      <c r="J89" s="373"/>
      <c r="K89" s="346"/>
      <c r="L89" s="373"/>
      <c r="M89" s="385"/>
      <c r="N89" s="373"/>
      <c r="O89" s="373"/>
      <c r="P89" s="374"/>
      <c r="Q89" s="438"/>
    </row>
    <row r="90" spans="1:21" x14ac:dyDescent="0.55000000000000004">
      <c r="B90" s="367" t="s">
        <v>124</v>
      </c>
      <c r="C90" s="48" t="s">
        <v>125</v>
      </c>
      <c r="D90" s="34" t="str">
        <f>IF( ISNUMBER(D21),D21*B$76,D21)</f>
        <v>NE</v>
      </c>
      <c r="E90" s="34" t="str">
        <f t="shared" ref="E90:N90" si="3">IF( ISNUMBER(E21),E21*C$76,E21)</f>
        <v>NE</v>
      </c>
      <c r="F90" s="34" t="str">
        <f t="shared" si="3"/>
        <v>NE</v>
      </c>
      <c r="G90" s="34" t="str">
        <f t="shared" si="3"/>
        <v>NE</v>
      </c>
      <c r="H90" s="34" t="str">
        <f t="shared" si="3"/>
        <v>NE</v>
      </c>
      <c r="I90" s="34" t="str">
        <f t="shared" si="3"/>
        <v>NE</v>
      </c>
      <c r="J90" s="34" t="str">
        <f t="shared" si="3"/>
        <v>NE</v>
      </c>
      <c r="K90" s="34" t="str">
        <f t="shared" si="3"/>
        <v>NE</v>
      </c>
      <c r="L90" s="34" t="str">
        <f t="shared" si="3"/>
        <v>NE</v>
      </c>
      <c r="M90" s="34" t="str">
        <f t="shared" si="3"/>
        <v>NE</v>
      </c>
      <c r="N90" s="34" t="str">
        <f t="shared" si="3"/>
        <v>NE</v>
      </c>
      <c r="O90" s="34" t="str">
        <f>IF( ISNUMBER(Q21),Q21*M$76,Q21)</f>
        <v>NE</v>
      </c>
      <c r="P90" s="191">
        <v>1790347</v>
      </c>
      <c r="Q90" s="194" t="str">
        <f>IF(SUM(D90:O90)&gt;0,SUM(D90:O90),"NE")</f>
        <v>NE</v>
      </c>
    </row>
    <row r="91" spans="1:21" x14ac:dyDescent="0.55000000000000004">
      <c r="B91" s="368"/>
      <c r="C91" s="48" t="s">
        <v>127</v>
      </c>
      <c r="D91" s="34" t="str">
        <f t="shared" ref="D91:D100" si="4">IF( ISNUMBER(D22),D22*B$76,D22)</f>
        <v>NE</v>
      </c>
      <c r="E91" s="34">
        <f t="shared" ref="E91:E100" si="5">IF( ISNUMBER(E22),E22*C$76,E22)</f>
        <v>0</v>
      </c>
      <c r="F91" s="34" t="str">
        <f t="shared" ref="F91:F100" si="6">IF( ISNUMBER(F22),F22*D$76,F22)</f>
        <v>NE</v>
      </c>
      <c r="G91" s="34">
        <f t="shared" ref="G91:G100" si="7">IF( ISNUMBER(G22),G22*E$76,G22)</f>
        <v>336.41608049999996</v>
      </c>
      <c r="H91" s="34">
        <f t="shared" ref="H91:H100" si="8">IF( ISNUMBER(H22),H22*F$76,H22)</f>
        <v>1044.4169612800001</v>
      </c>
      <c r="I91" s="34">
        <f t="shared" ref="I91:I100" si="9">IF( ISNUMBER(I22),I22*G$76,I22)</f>
        <v>4031.3395521000002</v>
      </c>
      <c r="J91" s="34">
        <f t="shared" ref="J91:J100" si="10">IF( ISNUMBER(J22),J22*H$76,J22)</f>
        <v>38.139000199999998</v>
      </c>
      <c r="K91" s="34" t="str">
        <f t="shared" ref="K91:K100" si="11">IF( ISNUMBER(K22),K22*I$76,K22)</f>
        <v>NE</v>
      </c>
      <c r="L91" s="34" t="str">
        <f t="shared" ref="L91:L100" si="12">IF( ISNUMBER(L22),L22*J$76,L22)</f>
        <v>NE</v>
      </c>
      <c r="M91" s="34" t="str">
        <f t="shared" ref="M91:M100" si="13">IF( ISNUMBER(M22),M22*K$76,M22)</f>
        <v>NE</v>
      </c>
      <c r="N91" s="34" t="str">
        <f t="shared" ref="N91:N100" si="14">IF( ISNUMBER(N22),N22*L$76,N22)</f>
        <v>NE</v>
      </c>
      <c r="O91" s="34" t="str">
        <f t="shared" ref="O91:O100" si="15">IF( ISNUMBER(Q22),Q22*M$76,Q22)</f>
        <v>NE</v>
      </c>
      <c r="P91" s="191">
        <v>10023</v>
      </c>
      <c r="Q91" s="194">
        <f t="shared" ref="Q91:Q100" si="16">IF(SUM(D91:O91)&gt;0,SUM(D91:O91),"NE")</f>
        <v>5450.3115940799998</v>
      </c>
    </row>
    <row r="92" spans="1:21" x14ac:dyDescent="0.55000000000000004">
      <c r="B92" s="368"/>
      <c r="C92" s="64" t="s">
        <v>128</v>
      </c>
      <c r="D92" s="34">
        <f t="shared" si="4"/>
        <v>0</v>
      </c>
      <c r="E92" s="34">
        <f t="shared" si="5"/>
        <v>0</v>
      </c>
      <c r="F92" s="34" t="str">
        <f t="shared" si="6"/>
        <v>NE</v>
      </c>
      <c r="G92" s="34">
        <f t="shared" si="7"/>
        <v>2313.8018265000001</v>
      </c>
      <c r="H92" s="34">
        <f t="shared" si="8"/>
        <v>25170.777889840003</v>
      </c>
      <c r="I92" s="34">
        <f t="shared" si="9"/>
        <v>2151.8913087000001</v>
      </c>
      <c r="J92" s="34">
        <f t="shared" si="10"/>
        <v>436.94541869999995</v>
      </c>
      <c r="K92" s="34">
        <f t="shared" si="11"/>
        <v>2313.5433029999999</v>
      </c>
      <c r="L92" s="34" t="str">
        <f t="shared" si="12"/>
        <v>NE</v>
      </c>
      <c r="M92" s="34" t="str">
        <f t="shared" si="13"/>
        <v>NE</v>
      </c>
      <c r="N92" s="34" t="str">
        <f t="shared" si="14"/>
        <v>NE</v>
      </c>
      <c r="O92" s="34" t="str">
        <f t="shared" si="15"/>
        <v>NE</v>
      </c>
      <c r="P92" s="191">
        <v>95711</v>
      </c>
      <c r="Q92" s="194">
        <f t="shared" si="16"/>
        <v>32386.959746740002</v>
      </c>
    </row>
    <row r="93" spans="1:21" x14ac:dyDescent="0.55000000000000004">
      <c r="B93" s="369" t="s">
        <v>129</v>
      </c>
      <c r="C93" s="346"/>
      <c r="D93" s="34" t="str">
        <f t="shared" si="4"/>
        <v>NE</v>
      </c>
      <c r="E93" s="34" t="str">
        <f t="shared" si="5"/>
        <v>NE</v>
      </c>
      <c r="F93" s="34" t="str">
        <f t="shared" si="6"/>
        <v>NE</v>
      </c>
      <c r="G93" s="34">
        <f t="shared" si="7"/>
        <v>10787.091055499999</v>
      </c>
      <c r="H93" s="34">
        <f t="shared" si="8"/>
        <v>1.50848038</v>
      </c>
      <c r="I93" s="34">
        <f t="shared" si="9"/>
        <v>32890.621484700001</v>
      </c>
      <c r="J93" s="34">
        <f t="shared" si="10"/>
        <v>5456.2976152999991</v>
      </c>
      <c r="K93" s="34" t="str">
        <f t="shared" si="11"/>
        <v>NE</v>
      </c>
      <c r="L93" s="34">
        <f t="shared" si="12"/>
        <v>60118.484819999998</v>
      </c>
      <c r="M93" s="34" t="str">
        <f t="shared" si="13"/>
        <v>NE</v>
      </c>
      <c r="N93" s="34">
        <f t="shared" si="14"/>
        <v>322743.32666666666</v>
      </c>
      <c r="O93" s="34" t="str">
        <f t="shared" si="15"/>
        <v>NE</v>
      </c>
      <c r="P93" s="191">
        <v>470176</v>
      </c>
      <c r="Q93" s="194">
        <f t="shared" si="16"/>
        <v>431997.33012254664</v>
      </c>
    </row>
    <row r="94" spans="1:21" x14ac:dyDescent="0.55000000000000004">
      <c r="B94" s="369" t="s">
        <v>130</v>
      </c>
      <c r="C94" s="346"/>
      <c r="D94" s="34" t="str">
        <f t="shared" si="4"/>
        <v>NE</v>
      </c>
      <c r="E94" s="34" t="str">
        <f t="shared" si="5"/>
        <v>NE</v>
      </c>
      <c r="F94" s="34" t="str">
        <f t="shared" si="6"/>
        <v>NE</v>
      </c>
      <c r="G94" s="34">
        <f t="shared" si="7"/>
        <v>107260.62641299999</v>
      </c>
      <c r="H94" s="34" t="str">
        <f t="shared" si="8"/>
        <v>NE</v>
      </c>
      <c r="I94" s="34" t="str">
        <f t="shared" si="9"/>
        <v>NE</v>
      </c>
      <c r="J94" s="34">
        <f t="shared" si="10"/>
        <v>72476.970816599991</v>
      </c>
      <c r="K94" s="34" t="str">
        <f t="shared" si="11"/>
        <v>NE</v>
      </c>
      <c r="L94" s="34">
        <f t="shared" si="12"/>
        <v>60683.126546399995</v>
      </c>
      <c r="M94" s="34" t="str">
        <f t="shared" si="13"/>
        <v>NE</v>
      </c>
      <c r="N94" s="34">
        <f t="shared" si="14"/>
        <v>368021.70444444445</v>
      </c>
      <c r="O94" s="34" t="str">
        <f t="shared" si="15"/>
        <v>NE</v>
      </c>
      <c r="P94" s="191">
        <v>615529</v>
      </c>
      <c r="Q94" s="194">
        <f t="shared" si="16"/>
        <v>608442.42822044436</v>
      </c>
    </row>
    <row r="95" spans="1:21" ht="15.75" customHeight="1" x14ac:dyDescent="0.55000000000000004">
      <c r="B95" s="370" t="s">
        <v>131</v>
      </c>
      <c r="C95" s="48" t="s">
        <v>132</v>
      </c>
      <c r="D95" s="34" t="str">
        <f t="shared" si="4"/>
        <v>NE</v>
      </c>
      <c r="E95" s="34" t="str">
        <f t="shared" si="5"/>
        <v>NE</v>
      </c>
      <c r="F95" s="34" t="str">
        <f t="shared" si="6"/>
        <v>NE</v>
      </c>
      <c r="G95" s="34" t="str">
        <f t="shared" si="7"/>
        <v>NE</v>
      </c>
      <c r="H95" s="34" t="str">
        <f t="shared" si="8"/>
        <v>NE</v>
      </c>
      <c r="I95" s="34" t="str">
        <f t="shared" si="9"/>
        <v>NE</v>
      </c>
      <c r="J95" s="34" t="str">
        <f t="shared" si="10"/>
        <v>NE</v>
      </c>
      <c r="K95" s="34" t="str">
        <f t="shared" si="11"/>
        <v>NE</v>
      </c>
      <c r="L95" s="34" t="str">
        <f t="shared" si="12"/>
        <v>NE</v>
      </c>
      <c r="M95" s="34" t="str">
        <f t="shared" si="13"/>
        <v>NE</v>
      </c>
      <c r="N95" s="34" t="str">
        <f t="shared" si="14"/>
        <v>NE</v>
      </c>
      <c r="O95" s="34" t="str">
        <f t="shared" si="15"/>
        <v>NE</v>
      </c>
      <c r="P95" s="191">
        <v>414675</v>
      </c>
      <c r="Q95" s="194" t="str">
        <f t="shared" si="16"/>
        <v>NE</v>
      </c>
    </row>
    <row r="96" spans="1:21" x14ac:dyDescent="0.55000000000000004">
      <c r="B96" s="370"/>
      <c r="C96" s="48" t="s">
        <v>255</v>
      </c>
      <c r="D96" s="34" t="str">
        <f t="shared" si="4"/>
        <v>NE</v>
      </c>
      <c r="E96" s="34" t="str">
        <f t="shared" si="5"/>
        <v>NE</v>
      </c>
      <c r="F96" s="34" t="str">
        <f t="shared" si="6"/>
        <v>NE</v>
      </c>
      <c r="G96" s="34" t="str">
        <f t="shared" si="7"/>
        <v>NE</v>
      </c>
      <c r="H96" s="34" t="str">
        <f t="shared" si="8"/>
        <v>NE</v>
      </c>
      <c r="I96" s="34" t="str">
        <f t="shared" si="9"/>
        <v>NE</v>
      </c>
      <c r="J96" s="34" t="str">
        <f t="shared" si="10"/>
        <v>NE</v>
      </c>
      <c r="K96" s="34" t="str">
        <f t="shared" si="11"/>
        <v>NE</v>
      </c>
      <c r="L96" s="34" t="str">
        <f t="shared" si="12"/>
        <v>NE</v>
      </c>
      <c r="M96" s="34" t="str">
        <f t="shared" si="13"/>
        <v>NE</v>
      </c>
      <c r="N96" s="34">
        <f t="shared" si="14"/>
        <v>17627.659722222223</v>
      </c>
      <c r="O96" s="34" t="str">
        <f t="shared" si="15"/>
        <v>NE</v>
      </c>
      <c r="P96" s="191">
        <v>17766</v>
      </c>
      <c r="Q96" s="194">
        <f t="shared" si="16"/>
        <v>17627.659722222223</v>
      </c>
    </row>
    <row r="97" spans="2:17" x14ac:dyDescent="0.55000000000000004">
      <c r="B97" s="370"/>
      <c r="C97" s="48" t="s">
        <v>256</v>
      </c>
      <c r="D97" s="34" t="str">
        <f t="shared" si="4"/>
        <v>NE</v>
      </c>
      <c r="E97" s="34" t="str">
        <f t="shared" si="5"/>
        <v>NE</v>
      </c>
      <c r="F97" s="34" t="str">
        <f t="shared" si="6"/>
        <v>NE</v>
      </c>
      <c r="G97" s="34" t="str">
        <f t="shared" si="7"/>
        <v>NE</v>
      </c>
      <c r="H97" s="34" t="str">
        <f t="shared" si="8"/>
        <v>NE</v>
      </c>
      <c r="I97" s="34" t="str">
        <f t="shared" si="9"/>
        <v>NE</v>
      </c>
      <c r="J97" s="34" t="str">
        <f t="shared" si="10"/>
        <v>NE</v>
      </c>
      <c r="K97" s="34" t="str">
        <f t="shared" si="11"/>
        <v>NE</v>
      </c>
      <c r="L97" s="34" t="str">
        <f t="shared" si="12"/>
        <v>NE</v>
      </c>
      <c r="M97" s="34" t="str">
        <f t="shared" si="13"/>
        <v>NE</v>
      </c>
      <c r="N97" s="34" t="str">
        <f t="shared" si="14"/>
        <v>NE</v>
      </c>
      <c r="O97" s="34" t="str">
        <f t="shared" si="15"/>
        <v>NE</v>
      </c>
      <c r="P97" s="191" t="s">
        <v>87</v>
      </c>
      <c r="Q97" s="194" t="str">
        <f t="shared" si="16"/>
        <v>NE</v>
      </c>
    </row>
    <row r="98" spans="2:17" x14ac:dyDescent="0.55000000000000004">
      <c r="B98" s="370"/>
      <c r="C98" s="48" t="s">
        <v>257</v>
      </c>
      <c r="D98" s="34" t="str">
        <f t="shared" si="4"/>
        <v>NE</v>
      </c>
      <c r="E98" s="34" t="str">
        <f t="shared" si="5"/>
        <v>NE</v>
      </c>
      <c r="F98" s="34" t="str">
        <f t="shared" si="6"/>
        <v>NE</v>
      </c>
      <c r="G98" s="34" t="str">
        <f t="shared" si="7"/>
        <v>NE</v>
      </c>
      <c r="H98" s="34" t="str">
        <f t="shared" si="8"/>
        <v>NE</v>
      </c>
      <c r="I98" s="34" t="str">
        <f t="shared" si="9"/>
        <v>NE</v>
      </c>
      <c r="J98" s="34" t="str">
        <f t="shared" si="10"/>
        <v>NE</v>
      </c>
      <c r="K98" s="34" t="str">
        <f t="shared" si="11"/>
        <v>NE</v>
      </c>
      <c r="L98" s="34" t="str">
        <f t="shared" si="12"/>
        <v>NE</v>
      </c>
      <c r="M98" s="34" t="str">
        <f t="shared" si="13"/>
        <v>NE</v>
      </c>
      <c r="N98" s="34" t="str">
        <f t="shared" si="14"/>
        <v>NE</v>
      </c>
      <c r="O98" s="34" t="str">
        <f t="shared" si="15"/>
        <v>NE</v>
      </c>
      <c r="P98" s="191" t="s">
        <v>87</v>
      </c>
      <c r="Q98" s="194" t="str">
        <f t="shared" si="16"/>
        <v>NE</v>
      </c>
    </row>
    <row r="99" spans="2:17" x14ac:dyDescent="0.55000000000000004">
      <c r="B99" s="371" t="s">
        <v>258</v>
      </c>
      <c r="C99" s="372"/>
      <c r="D99" s="34" t="str">
        <f t="shared" si="4"/>
        <v>NE</v>
      </c>
      <c r="E99" s="34" t="str">
        <f t="shared" si="5"/>
        <v>NE</v>
      </c>
      <c r="F99" s="34" t="str">
        <f t="shared" si="6"/>
        <v>NE</v>
      </c>
      <c r="G99" s="34" t="str">
        <f t="shared" si="7"/>
        <v>NE</v>
      </c>
      <c r="H99" s="34" t="str">
        <f t="shared" si="8"/>
        <v>NE</v>
      </c>
      <c r="I99" s="34" t="str">
        <f t="shared" si="9"/>
        <v>NE</v>
      </c>
      <c r="J99" s="34" t="str">
        <f t="shared" si="10"/>
        <v>NE</v>
      </c>
      <c r="K99" s="34" t="str">
        <f t="shared" si="11"/>
        <v>NE</v>
      </c>
      <c r="L99" s="34" t="str">
        <f t="shared" si="12"/>
        <v>NE</v>
      </c>
      <c r="M99" s="34" t="str">
        <f t="shared" si="13"/>
        <v>NE</v>
      </c>
      <c r="N99" s="34" t="str">
        <f t="shared" si="14"/>
        <v>NE</v>
      </c>
      <c r="O99" s="34" t="str">
        <f t="shared" si="15"/>
        <v>NE</v>
      </c>
      <c r="P99" s="191">
        <v>90960</v>
      </c>
      <c r="Q99" s="194" t="str">
        <f t="shared" si="16"/>
        <v>NE</v>
      </c>
    </row>
    <row r="100" spans="2:17" ht="15.5" thickBot="1" x14ac:dyDescent="0.6">
      <c r="B100" s="409" t="s">
        <v>259</v>
      </c>
      <c r="C100" s="410"/>
      <c r="D100" s="34" t="str">
        <f t="shared" si="4"/>
        <v>NE</v>
      </c>
      <c r="E100" s="34" t="str">
        <f t="shared" si="5"/>
        <v>NE</v>
      </c>
      <c r="F100" s="34" t="str">
        <f t="shared" si="6"/>
        <v>NE</v>
      </c>
      <c r="G100" s="34">
        <f t="shared" si="7"/>
        <v>120697.93537549999</v>
      </c>
      <c r="H100" s="34">
        <f t="shared" si="8"/>
        <v>26216.703331500001</v>
      </c>
      <c r="I100" s="34">
        <f t="shared" si="9"/>
        <v>39073.852345500003</v>
      </c>
      <c r="J100" s="34">
        <f t="shared" si="10"/>
        <v>78408.352850799987</v>
      </c>
      <c r="K100" s="34">
        <f t="shared" si="11"/>
        <v>2313.5433029999999</v>
      </c>
      <c r="L100" s="34">
        <f t="shared" si="12"/>
        <v>120801.6113664</v>
      </c>
      <c r="M100" s="34" t="str">
        <f t="shared" si="13"/>
        <v>NE</v>
      </c>
      <c r="N100" s="34">
        <f t="shared" si="14"/>
        <v>708392.69083333341</v>
      </c>
      <c r="O100" s="34" t="str">
        <f t="shared" si="15"/>
        <v>NE</v>
      </c>
      <c r="P100" s="191">
        <f>SUM(P90:P99)</f>
        <v>3505187</v>
      </c>
      <c r="Q100" s="194">
        <f t="shared" si="16"/>
        <v>1095904.6894060334</v>
      </c>
    </row>
    <row r="101" spans="2:17" ht="15.5" thickBot="1" x14ac:dyDescent="0.6">
      <c r="B101" s="417" t="s">
        <v>260</v>
      </c>
      <c r="C101" s="418"/>
      <c r="D101" s="411">
        <v>1347642</v>
      </c>
      <c r="E101" s="416"/>
      <c r="F101" s="416"/>
      <c r="G101" s="416"/>
      <c r="H101" s="416"/>
      <c r="I101" s="416"/>
      <c r="J101" s="416"/>
      <c r="K101" s="416"/>
      <c r="L101" s="412"/>
      <c r="M101" s="73"/>
      <c r="N101" s="411">
        <v>2157545</v>
      </c>
      <c r="O101" s="412"/>
      <c r="P101" s="192"/>
      <c r="Q101" s="195"/>
    </row>
    <row r="102" spans="2:17" ht="18.75" customHeight="1" thickBot="1" x14ac:dyDescent="0.6">
      <c r="B102" s="404" t="s">
        <v>261</v>
      </c>
      <c r="C102" s="413"/>
      <c r="D102" s="413"/>
      <c r="E102" s="413"/>
      <c r="F102" s="413"/>
      <c r="G102" s="413"/>
      <c r="H102" s="413"/>
      <c r="I102" s="413"/>
      <c r="J102" s="413"/>
      <c r="K102" s="413"/>
      <c r="L102" s="413"/>
      <c r="M102" s="413"/>
      <c r="N102" s="413"/>
      <c r="O102" s="413"/>
      <c r="P102" s="414"/>
    </row>
    <row r="103" spans="2:17" ht="50" customHeight="1" x14ac:dyDescent="0.55000000000000004">
      <c r="B103" s="380"/>
      <c r="C103" s="381"/>
      <c r="D103" s="383"/>
      <c r="E103" s="383"/>
      <c r="F103" s="383"/>
      <c r="G103" s="383"/>
      <c r="H103" s="383"/>
      <c r="I103" s="383"/>
      <c r="J103" s="383"/>
      <c r="K103" s="383"/>
      <c r="L103" s="379"/>
      <c r="M103" s="32" t="s">
        <v>262</v>
      </c>
      <c r="N103" s="32" t="s">
        <v>263</v>
      </c>
      <c r="O103" s="32" t="s">
        <v>264</v>
      </c>
      <c r="P103" s="197" t="s">
        <v>265</v>
      </c>
      <c r="Q103" s="286" t="s">
        <v>253</v>
      </c>
    </row>
    <row r="104" spans="2:17" x14ac:dyDescent="0.55000000000000004">
      <c r="B104" s="370" t="s">
        <v>266</v>
      </c>
      <c r="C104" s="360"/>
      <c r="D104" s="383"/>
      <c r="E104" s="383"/>
      <c r="F104" s="383"/>
      <c r="G104" s="383"/>
      <c r="H104" s="383"/>
      <c r="I104" s="383"/>
      <c r="J104" s="383"/>
      <c r="K104" s="383"/>
      <c r="L104" s="379"/>
      <c r="M104" s="39" t="s">
        <v>126</v>
      </c>
      <c r="N104" s="39">
        <v>5332</v>
      </c>
      <c r="O104" s="39">
        <v>12365</v>
      </c>
      <c r="P104" s="198">
        <f>IF(SUM(M104:O104)&gt;0,SUM(M104:O104),"NE")</f>
        <v>17697</v>
      </c>
      <c r="Q104" s="194">
        <f>IF(SUM(M104:P104)&gt;0,SUM(M104:P104),"NE")</f>
        <v>35394</v>
      </c>
    </row>
    <row r="105" spans="2:17" ht="30.75" customHeight="1" x14ac:dyDescent="0.55000000000000004">
      <c r="B105" s="415" t="s">
        <v>267</v>
      </c>
      <c r="C105" s="360"/>
      <c r="D105" s="383"/>
      <c r="E105" s="383"/>
      <c r="F105" s="383"/>
      <c r="G105" s="383"/>
      <c r="H105" s="383"/>
      <c r="I105" s="383"/>
      <c r="J105" s="383"/>
      <c r="K105" s="383"/>
      <c r="L105" s="379"/>
      <c r="M105" s="39" t="s">
        <v>87</v>
      </c>
      <c r="N105" s="39" t="s">
        <v>126</v>
      </c>
      <c r="O105" s="39" t="s">
        <v>126</v>
      </c>
      <c r="P105" s="198" t="str">
        <f t="shared" ref="P105:P113" si="17">IF(SUM(M105:O105)&gt;0,SUM(M105:O105),"NE")</f>
        <v>NE</v>
      </c>
      <c r="Q105" s="194" t="str">
        <f t="shared" ref="Q105" si="18">IF(SUM(M105:P105)&gt;0,SUM(M105:P105),"NE")</f>
        <v>NE</v>
      </c>
    </row>
    <row r="106" spans="2:17" x14ac:dyDescent="0.55000000000000004">
      <c r="B106" s="370" t="s">
        <v>268</v>
      </c>
      <c r="C106" s="28" t="s">
        <v>269</v>
      </c>
      <c r="D106" s="383"/>
      <c r="E106" s="383"/>
      <c r="F106" s="383"/>
      <c r="G106" s="383"/>
      <c r="H106" s="383"/>
      <c r="I106" s="383"/>
      <c r="J106" s="383"/>
      <c r="K106" s="383"/>
      <c r="L106" s="379"/>
      <c r="M106" s="39" t="s">
        <v>87</v>
      </c>
      <c r="N106" s="39">
        <v>8588</v>
      </c>
      <c r="O106" s="39">
        <v>4</v>
      </c>
      <c r="P106" s="198">
        <f t="shared" si="17"/>
        <v>8592</v>
      </c>
      <c r="Q106" s="194">
        <f>IF(SUM(M106:P106)&gt;0,SUM(M106:P106),"NE")</f>
        <v>17184</v>
      </c>
    </row>
    <row r="107" spans="2:17" x14ac:dyDescent="0.55000000000000004">
      <c r="B107" s="370"/>
      <c r="C107" s="28" t="s">
        <v>270</v>
      </c>
      <c r="D107" s="383"/>
      <c r="E107" s="383"/>
      <c r="F107" s="383"/>
      <c r="G107" s="383"/>
      <c r="H107" s="383"/>
      <c r="I107" s="383"/>
      <c r="J107" s="383"/>
      <c r="K107" s="383"/>
      <c r="L107" s="379"/>
      <c r="M107" s="39" t="s">
        <v>87</v>
      </c>
      <c r="N107" s="39">
        <v>11058</v>
      </c>
      <c r="O107" s="39">
        <v>7631</v>
      </c>
      <c r="P107" s="198">
        <f t="shared" si="17"/>
        <v>18689</v>
      </c>
      <c r="Q107" s="194">
        <f t="shared" ref="Q107:Q113" si="19">IF(SUM(M107:P107)&gt;0,SUM(M107:P107),"NE")</f>
        <v>37378</v>
      </c>
    </row>
    <row r="108" spans="2:17" ht="30" x14ac:dyDescent="0.55000000000000004">
      <c r="B108" s="370"/>
      <c r="C108" s="33" t="s">
        <v>271</v>
      </c>
      <c r="D108" s="383"/>
      <c r="E108" s="383"/>
      <c r="F108" s="383"/>
      <c r="G108" s="383"/>
      <c r="H108" s="383"/>
      <c r="I108" s="383"/>
      <c r="J108" s="383"/>
      <c r="K108" s="383"/>
      <c r="L108" s="379"/>
      <c r="M108" s="39" t="s">
        <v>87</v>
      </c>
      <c r="N108" s="39">
        <v>197</v>
      </c>
      <c r="O108" s="39">
        <v>64</v>
      </c>
      <c r="P108" s="198">
        <f t="shared" si="17"/>
        <v>261</v>
      </c>
      <c r="Q108" s="194">
        <f t="shared" si="19"/>
        <v>522</v>
      </c>
    </row>
    <row r="109" spans="2:17" ht="45" x14ac:dyDescent="0.55000000000000004">
      <c r="B109" s="370" t="s">
        <v>158</v>
      </c>
      <c r="C109" s="33" t="s">
        <v>272</v>
      </c>
      <c r="D109" s="383"/>
      <c r="E109" s="383"/>
      <c r="F109" s="383"/>
      <c r="G109" s="383"/>
      <c r="H109" s="383"/>
      <c r="I109" s="383"/>
      <c r="J109" s="383"/>
      <c r="K109" s="383"/>
      <c r="L109" s="379"/>
      <c r="M109" s="34">
        <v>46401</v>
      </c>
      <c r="N109" s="34">
        <v>3</v>
      </c>
      <c r="O109" s="34">
        <v>2953</v>
      </c>
      <c r="P109" s="198">
        <f t="shared" si="17"/>
        <v>49357</v>
      </c>
      <c r="Q109" s="194">
        <f t="shared" si="19"/>
        <v>98714</v>
      </c>
    </row>
    <row r="110" spans="2:17" ht="30" x14ac:dyDescent="0.55000000000000004">
      <c r="B110" s="370"/>
      <c r="C110" s="33" t="s">
        <v>273</v>
      </c>
      <c r="D110" s="383"/>
      <c r="E110" s="383"/>
      <c r="F110" s="383"/>
      <c r="G110" s="383"/>
      <c r="H110" s="383"/>
      <c r="I110" s="383"/>
      <c r="J110" s="383"/>
      <c r="K110" s="383"/>
      <c r="L110" s="379"/>
      <c r="M110" s="34" t="s">
        <v>87</v>
      </c>
      <c r="N110" s="34">
        <v>4406</v>
      </c>
      <c r="O110" s="34" t="s">
        <v>87</v>
      </c>
      <c r="P110" s="198">
        <f t="shared" si="17"/>
        <v>4406</v>
      </c>
      <c r="Q110" s="194">
        <f t="shared" si="19"/>
        <v>8812</v>
      </c>
    </row>
    <row r="111" spans="2:17" ht="30" x14ac:dyDescent="0.55000000000000004">
      <c r="B111" s="370"/>
      <c r="C111" s="33" t="s">
        <v>274</v>
      </c>
      <c r="D111" s="383"/>
      <c r="E111" s="383"/>
      <c r="F111" s="383"/>
      <c r="G111" s="383"/>
      <c r="H111" s="383"/>
      <c r="I111" s="383"/>
      <c r="J111" s="383"/>
      <c r="K111" s="383"/>
      <c r="L111" s="379"/>
      <c r="M111" s="34" t="s">
        <v>87</v>
      </c>
      <c r="N111" s="34">
        <v>544</v>
      </c>
      <c r="O111" s="34">
        <v>518</v>
      </c>
      <c r="P111" s="198">
        <f t="shared" si="17"/>
        <v>1062</v>
      </c>
      <c r="Q111" s="194">
        <f t="shared" si="19"/>
        <v>2124</v>
      </c>
    </row>
    <row r="112" spans="2:17" ht="26" customHeight="1" x14ac:dyDescent="0.55000000000000004">
      <c r="B112" s="370"/>
      <c r="C112" s="33" t="s">
        <v>275</v>
      </c>
      <c r="D112" s="383"/>
      <c r="E112" s="383"/>
      <c r="F112" s="383"/>
      <c r="G112" s="383"/>
      <c r="H112" s="383"/>
      <c r="I112" s="383"/>
      <c r="J112" s="383"/>
      <c r="K112" s="383"/>
      <c r="L112" s="379"/>
      <c r="M112" s="34" t="s">
        <v>87</v>
      </c>
      <c r="N112" s="34" t="s">
        <v>87</v>
      </c>
      <c r="O112" s="34" t="s">
        <v>87</v>
      </c>
      <c r="P112" s="198" t="str">
        <f t="shared" si="17"/>
        <v>NE</v>
      </c>
      <c r="Q112" s="194" t="str">
        <f t="shared" si="19"/>
        <v>NE</v>
      </c>
    </row>
    <row r="113" spans="2:17" ht="15.5" thickBot="1" x14ac:dyDescent="0.6">
      <c r="B113" s="367" t="s">
        <v>276</v>
      </c>
      <c r="C113" s="401"/>
      <c r="D113" s="402"/>
      <c r="E113" s="359"/>
      <c r="F113" s="359"/>
      <c r="G113" s="359"/>
      <c r="H113" s="359"/>
      <c r="I113" s="359"/>
      <c r="J113" s="359"/>
      <c r="K113" s="359"/>
      <c r="L113" s="403"/>
      <c r="M113" s="34">
        <f>SUM(M104:M112)</f>
        <v>46401</v>
      </c>
      <c r="N113" s="34">
        <f t="shared" ref="N113:O113" si="20">SUM(N104:N112)</f>
        <v>30128</v>
      </c>
      <c r="O113" s="34">
        <f t="shared" si="20"/>
        <v>23535</v>
      </c>
      <c r="P113" s="198">
        <f t="shared" si="17"/>
        <v>100064</v>
      </c>
      <c r="Q113" s="194">
        <f t="shared" si="19"/>
        <v>200128</v>
      </c>
    </row>
    <row r="114" spans="2:17" ht="33" customHeight="1" thickBot="1" x14ac:dyDescent="0.6">
      <c r="B114" s="404" t="s">
        <v>277</v>
      </c>
      <c r="C114" s="405"/>
      <c r="D114" s="406"/>
      <c r="E114" s="407"/>
      <c r="F114" s="407"/>
      <c r="G114" s="407"/>
      <c r="H114" s="407"/>
      <c r="I114" s="407"/>
      <c r="J114" s="407"/>
      <c r="K114" s="407"/>
      <c r="L114" s="407"/>
      <c r="M114" s="407"/>
      <c r="N114" s="407"/>
      <c r="O114" s="408"/>
      <c r="P114" s="246">
        <f>IF(SUM(P100,P113)&gt;0,SUM(P100,P113),"NE")</f>
        <v>3605251</v>
      </c>
      <c r="Q114" s="196">
        <f>IF(SUM(Q100+Q113)&gt;0,SUM(Q100+Q113),"NE")</f>
        <v>1296032.6894060334</v>
      </c>
    </row>
    <row r="115" spans="2:17" ht="19.5" x14ac:dyDescent="0.55000000000000004">
      <c r="D115" s="171" t="s">
        <v>137</v>
      </c>
      <c r="E115" s="247"/>
      <c r="F115" s="248"/>
      <c r="G115" s="248"/>
      <c r="H115" s="248"/>
      <c r="I115" s="248"/>
      <c r="J115" s="248"/>
      <c r="K115" s="248"/>
      <c r="L115" s="248"/>
      <c r="M115" s="248"/>
      <c r="N115" s="248"/>
      <c r="O115" s="248"/>
      <c r="P115" s="249"/>
      <c r="Q115"/>
    </row>
    <row r="116" spans="2:17" ht="31" customHeight="1" thickBot="1" x14ac:dyDescent="0.6">
      <c r="D116" s="425"/>
      <c r="E116" s="426"/>
      <c r="F116" s="426"/>
      <c r="G116" s="426"/>
      <c r="H116" s="426"/>
      <c r="I116" s="426"/>
      <c r="J116" s="426"/>
      <c r="K116" s="426"/>
      <c r="L116" s="426"/>
      <c r="M116" s="426"/>
      <c r="N116" s="426"/>
      <c r="O116" s="426"/>
      <c r="P116" s="427"/>
      <c r="Q116"/>
    </row>
    <row r="117" spans="2:17" ht="18" x14ac:dyDescent="0.55000000000000004">
      <c r="Q117"/>
    </row>
  </sheetData>
  <sheetProtection algorithmName="SHA-512" hashValue="jQa7O/RCbthCZjZSavaJLoOGPwE1J0AbwghTnXed1eafed0Ex5vkNvVGTAqtTifYOZp8ndynH9DXIpj+F6UH5A==" saltValue="5PuvhfJPhDusiSUKVIJ3Lw==" spinCount="100000" sheet="1" objects="1" scenarios="1" selectLockedCells="1"/>
  <mergeCells count="131">
    <mergeCell ref="D116:P116"/>
    <mergeCell ref="D33:R33"/>
    <mergeCell ref="B62:S62"/>
    <mergeCell ref="S18:S20"/>
    <mergeCell ref="Q87:Q89"/>
    <mergeCell ref="D4:F4"/>
    <mergeCell ref="D5:F5"/>
    <mergeCell ref="B7:C9"/>
    <mergeCell ref="E7:F7"/>
    <mergeCell ref="E8:F8"/>
    <mergeCell ref="E9:F9"/>
    <mergeCell ref="B6:C6"/>
    <mergeCell ref="D6:F6"/>
    <mergeCell ref="B10:C11"/>
    <mergeCell ref="E10:F10"/>
    <mergeCell ref="E11:F11"/>
    <mergeCell ref="R18:R20"/>
    <mergeCell ref="D19:D20"/>
    <mergeCell ref="E19:E20"/>
    <mergeCell ref="B21:B23"/>
    <mergeCell ref="B24:C24"/>
    <mergeCell ref="B25:C25"/>
    <mergeCell ref="B26:B29"/>
    <mergeCell ref="B30:C30"/>
    <mergeCell ref="B31:C31"/>
    <mergeCell ref="B18:B20"/>
    <mergeCell ref="C18:C20"/>
    <mergeCell ref="P19:P20"/>
    <mergeCell ref="Q19:Q20"/>
    <mergeCell ref="L19:L20"/>
    <mergeCell ref="N19:N20"/>
    <mergeCell ref="O19:O20"/>
    <mergeCell ref="F19:H19"/>
    <mergeCell ref="J19:J20"/>
    <mergeCell ref="K19:K20"/>
    <mergeCell ref="D18:L18"/>
    <mergeCell ref="M18:M20"/>
    <mergeCell ref="N18:O18"/>
    <mergeCell ref="P18:Q18"/>
    <mergeCell ref="B39:C39"/>
    <mergeCell ref="B40:C40"/>
    <mergeCell ref="B41:C41"/>
    <mergeCell ref="B37:R37"/>
    <mergeCell ref="B113:C113"/>
    <mergeCell ref="D113:L113"/>
    <mergeCell ref="B114:C114"/>
    <mergeCell ref="D114:O114"/>
    <mergeCell ref="B100:C100"/>
    <mergeCell ref="N101:O101"/>
    <mergeCell ref="B102:P102"/>
    <mergeCell ref="B104:C104"/>
    <mergeCell ref="B105:C105"/>
    <mergeCell ref="B106:B108"/>
    <mergeCell ref="B109:B112"/>
    <mergeCell ref="D101:L101"/>
    <mergeCell ref="D103:L112"/>
    <mergeCell ref="B103:C103"/>
    <mergeCell ref="B101:C101"/>
    <mergeCell ref="F67:G67"/>
    <mergeCell ref="B60:C60"/>
    <mergeCell ref="B54:C54"/>
    <mergeCell ref="B55:C55"/>
    <mergeCell ref="L45:M46"/>
    <mergeCell ref="O51:P52"/>
    <mergeCell ref="D52:I52"/>
    <mergeCell ref="J52:J53"/>
    <mergeCell ref="K52:K53"/>
    <mergeCell ref="L52:L53"/>
    <mergeCell ref="I59:K59"/>
    <mergeCell ref="L59:M59"/>
    <mergeCell ref="N59:R59"/>
    <mergeCell ref="M51:N52"/>
    <mergeCell ref="B45:C47"/>
    <mergeCell ref="D45:K45"/>
    <mergeCell ref="B56:C56"/>
    <mergeCell ref="B59:C59"/>
    <mergeCell ref="D59:F59"/>
    <mergeCell ref="G59:H59"/>
    <mergeCell ref="B48:C48"/>
    <mergeCell ref="B51:C53"/>
    <mergeCell ref="D51:L51"/>
    <mergeCell ref="I46:I47"/>
    <mergeCell ref="J46:J47"/>
    <mergeCell ref="K46:K47"/>
    <mergeCell ref="B99:C99"/>
    <mergeCell ref="D88:D89"/>
    <mergeCell ref="E88:E89"/>
    <mergeCell ref="F88:H88"/>
    <mergeCell ref="J88:J89"/>
    <mergeCell ref="K88:K89"/>
    <mergeCell ref="L88:L89"/>
    <mergeCell ref="B86:P86"/>
    <mergeCell ref="B87:C89"/>
    <mergeCell ref="D87:L87"/>
    <mergeCell ref="M87:M89"/>
    <mergeCell ref="N87:N89"/>
    <mergeCell ref="O87:O89"/>
    <mergeCell ref="P87:P89"/>
    <mergeCell ref="O85:P85"/>
    <mergeCell ref="B74:J74"/>
    <mergeCell ref="K74:K75"/>
    <mergeCell ref="L74:L75"/>
    <mergeCell ref="M74:M75"/>
    <mergeCell ref="B90:B92"/>
    <mergeCell ref="B93:C93"/>
    <mergeCell ref="B94:C94"/>
    <mergeCell ref="B95:B98"/>
    <mergeCell ref="B17:U17"/>
    <mergeCell ref="B84:U84"/>
    <mergeCell ref="R8:U8"/>
    <mergeCell ref="S9:T9"/>
    <mergeCell ref="S10:T10"/>
    <mergeCell ref="S11:T11"/>
    <mergeCell ref="S12:T12"/>
    <mergeCell ref="B42:C42"/>
    <mergeCell ref="S59:S60"/>
    <mergeCell ref="B66:C66"/>
    <mergeCell ref="D66:E66"/>
    <mergeCell ref="B67:C67"/>
    <mergeCell ref="D67:E67"/>
    <mergeCell ref="D64:E64"/>
    <mergeCell ref="B65:C65"/>
    <mergeCell ref="D65:E65"/>
    <mergeCell ref="B61:C61"/>
    <mergeCell ref="B64:C64"/>
    <mergeCell ref="F64:G64"/>
    <mergeCell ref="F65:G65"/>
    <mergeCell ref="F66:G66"/>
    <mergeCell ref="N45:O46"/>
    <mergeCell ref="P45:Q46"/>
    <mergeCell ref="D46:H46"/>
  </mergeCells>
  <phoneticPr fontId="2"/>
  <dataValidations count="4">
    <dataValidation type="list" allowBlank="1" showInputMessage="1" sqref="D60 P101 F65:G66" xr:uid="{00000000-0002-0000-0200-000000000000}">
      <formula1>"[Specify figure], NO, IE, NE, C"</formula1>
    </dataValidation>
    <dataValidation allowBlank="1" showErrorMessage="1" prompt="Bus, tramway, metro, urban rail transportation and local ferries used for passenger transport." sqref="C96" xr:uid="{00000000-0002-0000-0200-000001000000}"/>
    <dataValidation type="list" allowBlank="1" showInputMessage="1" sqref="D40:G42 F67:G67 D48:Q48 D54:P56 P104:P114 D90:P100 D101:L101 N101:O101 M104:O113 D21:S31 D61:S61" xr:uid="{00000000-0002-0000-0200-000002000000}">
      <formula1>"[数値を入力], NO, IE, NE, C"</formula1>
    </dataValidation>
    <dataValidation type="list" allowBlank="1" showInputMessage="1" showErrorMessage="1" sqref="D65:E67" xr:uid="{00000000-0002-0000-0200-000003000000}">
      <formula1>"販売,購入"</formula1>
    </dataValidation>
  </dataValidations>
  <pageMargins left="0.7" right="0.7" top="0.75" bottom="0.75" header="0.3" footer="0.3"/>
  <pageSetup paperSize="9" scale="39" fitToHeight="0" orientation="landscape" r:id="rId1"/>
  <rowBreaks count="2" manualBreakCount="2">
    <brk id="34" max="16383" man="1"/>
    <brk id="8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defaultSize="0" autoFill="0" autoLine="0" autoPict="0">
                <anchor moveWithCells="1">
                  <from>
                    <xdr:col>3</xdr:col>
                    <xdr:colOff>266700</xdr:colOff>
                    <xdr:row>6</xdr:row>
                    <xdr:rowOff>25400</xdr:rowOff>
                  </from>
                  <to>
                    <xdr:col>3</xdr:col>
                    <xdr:colOff>533400</xdr:colOff>
                    <xdr:row>7</xdr:row>
                    <xdr:rowOff>12700</xdr:rowOff>
                  </to>
                </anchor>
              </controlPr>
            </control>
          </mc:Choice>
        </mc:AlternateContent>
        <mc:AlternateContent xmlns:mc="http://schemas.openxmlformats.org/markup-compatibility/2006">
          <mc:Choice Requires="x14">
            <control shapeId="5131" r:id="rId5" name="Check Box 11">
              <controlPr defaultSize="0" autoFill="0" autoLine="0" autoPict="0">
                <anchor moveWithCells="1">
                  <from>
                    <xdr:col>3</xdr:col>
                    <xdr:colOff>266700</xdr:colOff>
                    <xdr:row>7</xdr:row>
                    <xdr:rowOff>25400</xdr:rowOff>
                  </from>
                  <to>
                    <xdr:col>3</xdr:col>
                    <xdr:colOff>533400</xdr:colOff>
                    <xdr:row>7</xdr:row>
                    <xdr:rowOff>190500</xdr:rowOff>
                  </to>
                </anchor>
              </controlPr>
            </control>
          </mc:Choice>
        </mc:AlternateContent>
        <mc:AlternateContent xmlns:mc="http://schemas.openxmlformats.org/markup-compatibility/2006">
          <mc:Choice Requires="x14">
            <control shapeId="5133" r:id="rId6" name="Check Box 13">
              <controlPr defaultSize="0" autoFill="0" autoLine="0" autoPict="0">
                <anchor moveWithCells="1">
                  <from>
                    <xdr:col>3</xdr:col>
                    <xdr:colOff>266700</xdr:colOff>
                    <xdr:row>8</xdr:row>
                    <xdr:rowOff>25400</xdr:rowOff>
                  </from>
                  <to>
                    <xdr:col>3</xdr:col>
                    <xdr:colOff>533400</xdr:colOff>
                    <xdr:row>9</xdr:row>
                    <xdr:rowOff>25400</xdr:rowOff>
                  </to>
                </anchor>
              </controlPr>
            </control>
          </mc:Choice>
        </mc:AlternateContent>
        <mc:AlternateContent xmlns:mc="http://schemas.openxmlformats.org/markup-compatibility/2006">
          <mc:Choice Requires="x14">
            <control shapeId="5135" r:id="rId7" name="Check Box 15">
              <controlPr defaultSize="0" autoFill="0" autoLine="0" autoPict="0">
                <anchor moveWithCells="1">
                  <from>
                    <xdr:col>3</xdr:col>
                    <xdr:colOff>266700</xdr:colOff>
                    <xdr:row>9</xdr:row>
                    <xdr:rowOff>25400</xdr:rowOff>
                  </from>
                  <to>
                    <xdr:col>3</xdr:col>
                    <xdr:colOff>533400</xdr:colOff>
                    <xdr:row>10</xdr:row>
                    <xdr:rowOff>25400</xdr:rowOff>
                  </to>
                </anchor>
              </controlPr>
            </control>
          </mc:Choice>
        </mc:AlternateContent>
        <mc:AlternateContent xmlns:mc="http://schemas.openxmlformats.org/markup-compatibility/2006">
          <mc:Choice Requires="x14">
            <control shapeId="5137" r:id="rId8" name="Check Box 17">
              <controlPr defaultSize="0" autoFill="0" autoLine="0" autoPict="0">
                <anchor moveWithCells="1">
                  <from>
                    <xdr:col>3</xdr:col>
                    <xdr:colOff>266700</xdr:colOff>
                    <xdr:row>10</xdr:row>
                    <xdr:rowOff>25400</xdr:rowOff>
                  </from>
                  <to>
                    <xdr:col>3</xdr:col>
                    <xdr:colOff>533400</xdr:colOff>
                    <xdr:row>11</xdr:row>
                    <xdr:rowOff>25400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U116"/>
  <sheetViews>
    <sheetView showGridLines="0" view="pageBreakPreview" zoomScale="80" zoomScaleNormal="100" zoomScaleSheetLayoutView="80" zoomScalePageLayoutView="52" workbookViewId="0">
      <selection activeCell="D4" sqref="D4:F4"/>
    </sheetView>
  </sheetViews>
  <sheetFormatPr defaultColWidth="8.83203125" defaultRowHeight="15" x14ac:dyDescent="0.55000000000000004"/>
  <cols>
    <col min="1" max="1" width="6.6640625" style="1" customWidth="1"/>
    <col min="2" max="2" width="14.6640625" style="1" customWidth="1"/>
    <col min="3" max="3" width="15.83203125" style="1" customWidth="1"/>
    <col min="4" max="11" width="11.33203125" style="1" customWidth="1"/>
    <col min="12" max="12" width="24.6640625" style="1" customWidth="1"/>
    <col min="13" max="13" width="12.33203125" style="1" customWidth="1"/>
    <col min="14" max="14" width="16.1640625" style="1" customWidth="1"/>
    <col min="15" max="15" width="12" style="1" customWidth="1"/>
    <col min="16" max="16" width="13.6640625" style="1" customWidth="1"/>
    <col min="17" max="17" width="20.1640625" style="1" bestFit="1" customWidth="1"/>
    <col min="18" max="18" width="15.33203125" style="1" bestFit="1" customWidth="1"/>
    <col min="19" max="19" width="16" style="1" customWidth="1"/>
    <col min="20" max="20" width="6.33203125" style="1" customWidth="1"/>
    <col min="21" max="21" width="13.6640625" style="1" customWidth="1"/>
    <col min="22" max="16384" width="8.83203125" style="1"/>
  </cols>
  <sheetData>
    <row r="1" spans="1:21" ht="44" customHeight="1" x14ac:dyDescent="0.55000000000000004">
      <c r="A1" s="18" t="s">
        <v>278</v>
      </c>
      <c r="B1" s="26"/>
      <c r="C1" s="26"/>
      <c r="D1" s="17"/>
      <c r="E1" s="17"/>
      <c r="F1" s="17"/>
      <c r="G1" s="17"/>
      <c r="H1" s="17"/>
      <c r="I1" s="17"/>
      <c r="J1" s="17"/>
      <c r="K1" s="17"/>
      <c r="L1" s="17"/>
      <c r="M1" s="17"/>
      <c r="N1" s="17"/>
      <c r="O1" s="17"/>
      <c r="P1" s="17"/>
      <c r="Q1" s="17"/>
      <c r="R1" s="17"/>
      <c r="S1" s="17"/>
      <c r="T1" s="17"/>
      <c r="U1" s="17"/>
    </row>
    <row r="2" spans="1:21" ht="22" x14ac:dyDescent="0.5">
      <c r="A2" s="67" t="s">
        <v>279</v>
      </c>
      <c r="B2"/>
      <c r="C2"/>
      <c r="D2"/>
      <c r="E2"/>
      <c r="F2"/>
      <c r="G2"/>
      <c r="H2"/>
      <c r="I2"/>
      <c r="J2"/>
      <c r="K2"/>
      <c r="L2"/>
      <c r="M2"/>
      <c r="N2"/>
      <c r="O2"/>
      <c r="P2"/>
      <c r="Q2"/>
      <c r="R2"/>
      <c r="S2"/>
      <c r="T2"/>
      <c r="U2"/>
    </row>
    <row r="3" spans="1:21" ht="18" x14ac:dyDescent="0.55000000000000004">
      <c r="B3" s="7"/>
      <c r="M3" s="250" t="s">
        <v>280</v>
      </c>
      <c r="S3"/>
      <c r="T3" s="4"/>
      <c r="U3" s="28" t="s">
        <v>32</v>
      </c>
    </row>
    <row r="4" spans="1:21" ht="18" x14ac:dyDescent="0.55000000000000004">
      <c r="A4" s="11" t="s">
        <v>73</v>
      </c>
      <c r="B4" s="2" t="s">
        <v>74</v>
      </c>
      <c r="C4" s="2"/>
      <c r="D4" s="309">
        <v>2024</v>
      </c>
      <c r="E4" s="310"/>
      <c r="F4" s="320"/>
      <c r="G4" s="27"/>
      <c r="H4" s="27"/>
      <c r="I4" s="27"/>
      <c r="S4"/>
      <c r="T4" s="6"/>
      <c r="U4" s="28" t="s">
        <v>34</v>
      </c>
    </row>
    <row r="5" spans="1:21" ht="18" x14ac:dyDescent="0.55000000000000004">
      <c r="B5" s="2" t="s">
        <v>75</v>
      </c>
      <c r="C5" s="2"/>
      <c r="D5" s="309">
        <v>521</v>
      </c>
      <c r="E5" s="310"/>
      <c r="F5" s="320"/>
      <c r="G5" s="27"/>
      <c r="H5" s="27"/>
      <c r="I5" s="27"/>
      <c r="S5"/>
      <c r="T5" s="8"/>
      <c r="U5" s="28" t="s">
        <v>36</v>
      </c>
    </row>
    <row r="6" spans="1:21" x14ac:dyDescent="0.55000000000000004">
      <c r="B6" s="440" t="s">
        <v>76</v>
      </c>
      <c r="C6" s="440"/>
      <c r="D6" s="461">
        <v>980</v>
      </c>
      <c r="E6" s="462"/>
      <c r="F6" s="463"/>
      <c r="G6" s="27"/>
      <c r="H6" s="27"/>
      <c r="I6" s="27"/>
    </row>
    <row r="7" spans="1:21" x14ac:dyDescent="0.55000000000000004">
      <c r="B7" s="440" t="s">
        <v>77</v>
      </c>
      <c r="C7" s="440"/>
      <c r="D7" s="29"/>
      <c r="E7" s="441" t="s">
        <v>78</v>
      </c>
      <c r="F7" s="442"/>
      <c r="G7" s="27"/>
      <c r="H7" s="27"/>
      <c r="I7" s="27"/>
      <c r="R7" s="7" t="s">
        <v>79</v>
      </c>
      <c r="S7" s="66"/>
      <c r="T7" s="66"/>
    </row>
    <row r="8" spans="1:21" ht="44" customHeight="1" x14ac:dyDescent="0.55000000000000004">
      <c r="B8" s="440"/>
      <c r="C8" s="440"/>
      <c r="D8" s="30"/>
      <c r="E8" s="441" t="s">
        <v>80</v>
      </c>
      <c r="F8" s="442"/>
      <c r="R8" s="342" t="s">
        <v>81</v>
      </c>
      <c r="S8" s="342"/>
      <c r="T8" s="342"/>
      <c r="U8" s="342"/>
    </row>
    <row r="9" spans="1:21" x14ac:dyDescent="0.55000000000000004">
      <c r="B9" s="440"/>
      <c r="C9" s="440"/>
      <c r="D9" s="30"/>
      <c r="E9" s="441" t="s">
        <v>82</v>
      </c>
      <c r="F9" s="442"/>
      <c r="R9" s="28" t="s">
        <v>83</v>
      </c>
      <c r="S9" s="343" t="s">
        <v>84</v>
      </c>
      <c r="T9" s="344"/>
      <c r="U9" s="2" t="s">
        <v>85</v>
      </c>
    </row>
    <row r="10" spans="1:21" x14ac:dyDescent="0.35">
      <c r="B10" s="440" t="s">
        <v>45</v>
      </c>
      <c r="C10" s="440"/>
      <c r="D10" s="31"/>
      <c r="E10" s="444" t="s">
        <v>86</v>
      </c>
      <c r="F10" s="445"/>
      <c r="R10" s="28" t="s">
        <v>87</v>
      </c>
      <c r="S10" s="343" t="s">
        <v>88</v>
      </c>
      <c r="T10" s="344"/>
      <c r="U10" s="2" t="s">
        <v>89</v>
      </c>
    </row>
    <row r="11" spans="1:21" x14ac:dyDescent="0.35">
      <c r="B11" s="440"/>
      <c r="C11" s="440"/>
      <c r="D11" s="31"/>
      <c r="E11" s="444" t="s">
        <v>90</v>
      </c>
      <c r="F11" s="445"/>
      <c r="R11" s="28" t="s">
        <v>91</v>
      </c>
      <c r="S11" s="343" t="s">
        <v>92</v>
      </c>
      <c r="T11" s="344"/>
      <c r="U11" s="2" t="s">
        <v>93</v>
      </c>
    </row>
    <row r="12" spans="1:21" x14ac:dyDescent="0.55000000000000004">
      <c r="R12" s="28" t="s">
        <v>94</v>
      </c>
      <c r="S12" s="343" t="s">
        <v>95</v>
      </c>
      <c r="T12" s="344"/>
      <c r="U12" s="2" t="s">
        <v>96</v>
      </c>
    </row>
    <row r="13" spans="1:21" x14ac:dyDescent="0.55000000000000004">
      <c r="B13" s="7"/>
    </row>
    <row r="14" spans="1:21" x14ac:dyDescent="0.55000000000000004">
      <c r="B14" s="7"/>
      <c r="C14" s="7"/>
    </row>
    <row r="15" spans="1:21" ht="22" x14ac:dyDescent="0.5">
      <c r="A15" s="68" t="s">
        <v>97</v>
      </c>
      <c r="B15" s="69"/>
    </row>
    <row r="16" spans="1:21" ht="18" x14ac:dyDescent="0.35">
      <c r="A16" s="70" t="s">
        <v>98</v>
      </c>
      <c r="B16" s="69"/>
      <c r="O16"/>
    </row>
    <row r="17" spans="1:21" ht="87" customHeight="1" x14ac:dyDescent="0.55000000000000004">
      <c r="B17" s="341" t="s">
        <v>99</v>
      </c>
      <c r="C17" s="341"/>
      <c r="D17" s="341"/>
      <c r="E17" s="341"/>
      <c r="F17" s="341"/>
      <c r="G17" s="341"/>
      <c r="H17" s="341"/>
      <c r="I17" s="341"/>
      <c r="J17" s="341"/>
      <c r="K17" s="341"/>
      <c r="L17" s="341"/>
      <c r="M17" s="341"/>
      <c r="N17" s="341"/>
      <c r="O17" s="341"/>
      <c r="P17" s="341"/>
      <c r="Q17" s="341"/>
      <c r="R17" s="341"/>
      <c r="S17" s="341"/>
      <c r="T17" s="341"/>
      <c r="U17" s="341"/>
    </row>
    <row r="18" spans="1:21" ht="21" customHeight="1" x14ac:dyDescent="0.55000000000000004">
      <c r="A18" s="11" t="s">
        <v>100</v>
      </c>
      <c r="B18" s="401" t="s">
        <v>101</v>
      </c>
      <c r="C18" s="401" t="s">
        <v>102</v>
      </c>
      <c r="D18" s="360" t="s">
        <v>103</v>
      </c>
      <c r="E18" s="360"/>
      <c r="F18" s="360"/>
      <c r="G18" s="360"/>
      <c r="H18" s="360"/>
      <c r="I18" s="360"/>
      <c r="J18" s="360"/>
      <c r="K18" s="360"/>
      <c r="L18" s="360"/>
      <c r="M18" s="423" t="s">
        <v>104</v>
      </c>
      <c r="N18" s="360" t="s">
        <v>105</v>
      </c>
      <c r="O18" s="360"/>
      <c r="P18" s="360" t="s">
        <v>106</v>
      </c>
      <c r="Q18" s="360"/>
      <c r="R18" s="360" t="s">
        <v>107</v>
      </c>
      <c r="S18" s="434" t="s">
        <v>281</v>
      </c>
    </row>
    <row r="19" spans="1:21" ht="22.5" customHeight="1" x14ac:dyDescent="0.55000000000000004">
      <c r="B19" s="421"/>
      <c r="C19" s="421"/>
      <c r="D19" s="421" t="s">
        <v>109</v>
      </c>
      <c r="E19" s="421" t="s">
        <v>110</v>
      </c>
      <c r="F19" s="362" t="s">
        <v>111</v>
      </c>
      <c r="G19" s="424"/>
      <c r="H19" s="381"/>
      <c r="I19" s="32" t="s">
        <v>112</v>
      </c>
      <c r="J19" s="421" t="s">
        <v>113</v>
      </c>
      <c r="K19" s="421" t="s">
        <v>114</v>
      </c>
      <c r="L19" s="421" t="s">
        <v>115</v>
      </c>
      <c r="M19" s="360"/>
      <c r="N19" s="423" t="s">
        <v>116</v>
      </c>
      <c r="O19" s="423" t="s">
        <v>117</v>
      </c>
      <c r="P19" s="423" t="s">
        <v>118</v>
      </c>
      <c r="Q19" s="423" t="s">
        <v>119</v>
      </c>
      <c r="R19" s="366"/>
      <c r="S19" s="435"/>
    </row>
    <row r="20" spans="1:21" ht="22.5" customHeight="1" x14ac:dyDescent="0.55000000000000004">
      <c r="B20" s="422"/>
      <c r="C20" s="422"/>
      <c r="D20" s="422"/>
      <c r="E20" s="422"/>
      <c r="F20" s="28" t="s">
        <v>120</v>
      </c>
      <c r="G20" s="28" t="s">
        <v>121</v>
      </c>
      <c r="H20" s="28" t="s">
        <v>122</v>
      </c>
      <c r="I20" s="28" t="s">
        <v>123</v>
      </c>
      <c r="J20" s="422"/>
      <c r="K20" s="422"/>
      <c r="L20" s="422"/>
      <c r="M20" s="360"/>
      <c r="N20" s="360"/>
      <c r="O20" s="360"/>
      <c r="P20" s="360"/>
      <c r="Q20" s="360"/>
      <c r="R20" s="366"/>
      <c r="S20" s="435"/>
    </row>
    <row r="21" spans="1:21" ht="21.75" customHeight="1" x14ac:dyDescent="0.55000000000000004">
      <c r="B21" s="401" t="s">
        <v>124</v>
      </c>
      <c r="C21" s="28" t="s">
        <v>125</v>
      </c>
      <c r="D21" s="34" t="s">
        <v>87</v>
      </c>
      <c r="E21" s="34" t="s">
        <v>87</v>
      </c>
      <c r="F21" s="34" t="s">
        <v>87</v>
      </c>
      <c r="G21" s="34" t="s">
        <v>87</v>
      </c>
      <c r="H21" s="34" t="s">
        <v>87</v>
      </c>
      <c r="I21" s="34" t="s">
        <v>87</v>
      </c>
      <c r="J21" s="34" t="s">
        <v>87</v>
      </c>
      <c r="K21" s="34" t="s">
        <v>87</v>
      </c>
      <c r="L21" s="34" t="s">
        <v>87</v>
      </c>
      <c r="M21" s="34" t="s">
        <v>87</v>
      </c>
      <c r="N21" s="34" t="s">
        <v>87</v>
      </c>
      <c r="O21" s="34" t="s">
        <v>87</v>
      </c>
      <c r="P21" s="34" t="s">
        <v>87</v>
      </c>
      <c r="Q21" s="34" t="s">
        <v>87</v>
      </c>
      <c r="R21" s="71" t="str">
        <f>IF(SUM(D21:Q21)&gt;0,SUM(D21:Q21),"NE")</f>
        <v>NE</v>
      </c>
      <c r="S21" s="255"/>
    </row>
    <row r="22" spans="1:21" ht="21.75" customHeight="1" x14ac:dyDescent="0.55000000000000004">
      <c r="B22" s="421"/>
      <c r="C22" s="28" t="s">
        <v>127</v>
      </c>
      <c r="D22" s="34" t="s">
        <v>87</v>
      </c>
      <c r="E22" s="34">
        <v>2</v>
      </c>
      <c r="F22" s="34">
        <v>82093</v>
      </c>
      <c r="G22" s="34">
        <v>70399</v>
      </c>
      <c r="H22" s="34">
        <v>109320</v>
      </c>
      <c r="I22" s="34">
        <v>376430</v>
      </c>
      <c r="J22" s="34">
        <v>1066</v>
      </c>
      <c r="K22" s="34" t="s">
        <v>87</v>
      </c>
      <c r="L22" s="34">
        <v>235</v>
      </c>
      <c r="M22" s="34" t="s">
        <v>87</v>
      </c>
      <c r="N22" s="34" t="s">
        <v>87</v>
      </c>
      <c r="O22" s="34" t="s">
        <v>87</v>
      </c>
      <c r="P22" s="34" t="s">
        <v>87</v>
      </c>
      <c r="Q22" s="34" t="s">
        <v>87</v>
      </c>
      <c r="R22" s="71">
        <f t="shared" ref="R22:R31" si="0">IF(SUM(D22:Q22)&gt;0,SUM(D22:Q22),"NE")</f>
        <v>639545</v>
      </c>
      <c r="S22" s="255"/>
    </row>
    <row r="23" spans="1:21" ht="21.75" customHeight="1" x14ac:dyDescent="0.55000000000000004">
      <c r="B23" s="422"/>
      <c r="C23" s="28" t="s">
        <v>128</v>
      </c>
      <c r="D23" s="34">
        <v>13</v>
      </c>
      <c r="E23" s="34">
        <v>13</v>
      </c>
      <c r="F23" s="34" t="s">
        <v>87</v>
      </c>
      <c r="G23" s="34">
        <v>27419</v>
      </c>
      <c r="H23" s="34">
        <v>227345</v>
      </c>
      <c r="I23" s="34">
        <v>11806</v>
      </c>
      <c r="J23" s="34">
        <v>1448</v>
      </c>
      <c r="K23" s="34">
        <v>27041</v>
      </c>
      <c r="L23" s="34">
        <v>9809</v>
      </c>
      <c r="M23" s="34" t="s">
        <v>87</v>
      </c>
      <c r="N23" s="34" t="s">
        <v>87</v>
      </c>
      <c r="O23" s="34" t="s">
        <v>87</v>
      </c>
      <c r="P23" s="34" t="s">
        <v>87</v>
      </c>
      <c r="Q23" s="34" t="s">
        <v>87</v>
      </c>
      <c r="R23" s="71">
        <f t="shared" si="0"/>
        <v>304894</v>
      </c>
      <c r="S23" s="255"/>
    </row>
    <row r="24" spans="1:21" ht="21.75" customHeight="1" x14ac:dyDescent="0.55000000000000004">
      <c r="B24" s="374" t="s">
        <v>129</v>
      </c>
      <c r="C24" s="366"/>
      <c r="D24" s="34" t="s">
        <v>87</v>
      </c>
      <c r="E24" s="34" t="s">
        <v>87</v>
      </c>
      <c r="F24" s="34" t="s">
        <v>87</v>
      </c>
      <c r="G24" s="34">
        <v>164063</v>
      </c>
      <c r="H24" s="34">
        <v>16</v>
      </c>
      <c r="I24" s="34">
        <v>398709</v>
      </c>
      <c r="J24" s="34">
        <v>86150</v>
      </c>
      <c r="K24" s="34" t="s">
        <v>87</v>
      </c>
      <c r="L24" s="34">
        <v>1186339</v>
      </c>
      <c r="M24" s="34" t="s">
        <v>87</v>
      </c>
      <c r="N24" s="34">
        <v>2283402</v>
      </c>
      <c r="O24" s="34" t="s">
        <v>87</v>
      </c>
      <c r="P24" s="34" t="s">
        <v>87</v>
      </c>
      <c r="Q24" s="34" t="s">
        <v>87</v>
      </c>
      <c r="R24" s="71">
        <f t="shared" si="0"/>
        <v>4118679</v>
      </c>
      <c r="S24" s="255"/>
    </row>
    <row r="25" spans="1:21" ht="21.75" customHeight="1" x14ac:dyDescent="0.55000000000000004">
      <c r="B25" s="374" t="s">
        <v>130</v>
      </c>
      <c r="C25" s="366"/>
      <c r="D25" s="34" t="s">
        <v>87</v>
      </c>
      <c r="E25" s="34" t="s">
        <v>87</v>
      </c>
      <c r="F25" s="34" t="s">
        <v>87</v>
      </c>
      <c r="G25" s="34">
        <v>598858</v>
      </c>
      <c r="H25" s="34" t="s">
        <v>87</v>
      </c>
      <c r="I25" s="34" t="s">
        <v>87</v>
      </c>
      <c r="J25" s="34">
        <v>603362</v>
      </c>
      <c r="K25" s="34" t="s">
        <v>87</v>
      </c>
      <c r="L25" s="34">
        <v>1352865</v>
      </c>
      <c r="M25" s="34" t="s">
        <v>87</v>
      </c>
      <c r="N25" s="34">
        <v>2594237</v>
      </c>
      <c r="O25" s="34" t="s">
        <v>87</v>
      </c>
      <c r="P25" s="34" t="s">
        <v>87</v>
      </c>
      <c r="Q25" s="34" t="s">
        <v>87</v>
      </c>
      <c r="R25" s="71">
        <f t="shared" si="0"/>
        <v>5149322</v>
      </c>
      <c r="S25" s="255"/>
    </row>
    <row r="26" spans="1:21" ht="21.75" customHeight="1" x14ac:dyDescent="0.55000000000000004">
      <c r="B26" s="401" t="s">
        <v>131</v>
      </c>
      <c r="C26" s="28" t="s">
        <v>132</v>
      </c>
      <c r="D26" s="34" t="s">
        <v>87</v>
      </c>
      <c r="E26" s="34" t="s">
        <v>87</v>
      </c>
      <c r="F26" s="34" t="s">
        <v>87</v>
      </c>
      <c r="G26" s="34" t="s">
        <v>87</v>
      </c>
      <c r="H26" s="34" t="s">
        <v>87</v>
      </c>
      <c r="I26" s="34" t="s">
        <v>87</v>
      </c>
      <c r="J26" s="34" t="s">
        <v>87</v>
      </c>
      <c r="K26" s="34" t="s">
        <v>87</v>
      </c>
      <c r="L26" s="34" t="s">
        <v>87</v>
      </c>
      <c r="M26" s="34" t="s">
        <v>87</v>
      </c>
      <c r="N26" s="34" t="s">
        <v>87</v>
      </c>
      <c r="O26" s="34" t="s">
        <v>87</v>
      </c>
      <c r="P26" s="34" t="s">
        <v>87</v>
      </c>
      <c r="Q26" s="34" t="s">
        <v>87</v>
      </c>
      <c r="R26" s="71" t="str">
        <f t="shared" si="0"/>
        <v>NE</v>
      </c>
      <c r="S26" s="255"/>
    </row>
    <row r="27" spans="1:21" ht="21.75" customHeight="1" x14ac:dyDescent="0.55000000000000004">
      <c r="B27" s="421"/>
      <c r="C27" s="28" t="s">
        <v>133</v>
      </c>
      <c r="D27" s="34" t="s">
        <v>87</v>
      </c>
      <c r="E27" s="34" t="s">
        <v>87</v>
      </c>
      <c r="F27" s="34" t="s">
        <v>87</v>
      </c>
      <c r="G27" s="34" t="s">
        <v>87</v>
      </c>
      <c r="H27" s="34" t="s">
        <v>87</v>
      </c>
      <c r="I27" s="34" t="s">
        <v>87</v>
      </c>
      <c r="J27" s="34" t="s">
        <v>87</v>
      </c>
      <c r="K27" s="34" t="s">
        <v>87</v>
      </c>
      <c r="L27" s="34" t="s">
        <v>87</v>
      </c>
      <c r="M27" s="34" t="s">
        <v>87</v>
      </c>
      <c r="N27" s="34">
        <v>121869</v>
      </c>
      <c r="O27" s="34" t="s">
        <v>87</v>
      </c>
      <c r="P27" s="34" t="s">
        <v>87</v>
      </c>
      <c r="Q27" s="34" t="s">
        <v>87</v>
      </c>
      <c r="R27" s="71">
        <f t="shared" si="0"/>
        <v>121869</v>
      </c>
      <c r="S27" s="255"/>
    </row>
    <row r="28" spans="1:21" ht="21.75" customHeight="1" x14ac:dyDescent="0.55000000000000004">
      <c r="B28" s="421"/>
      <c r="C28" s="28" t="s">
        <v>134</v>
      </c>
      <c r="D28" s="34" t="s">
        <v>87</v>
      </c>
      <c r="E28" s="34" t="s">
        <v>87</v>
      </c>
      <c r="F28" s="34" t="s">
        <v>87</v>
      </c>
      <c r="G28" s="34" t="s">
        <v>87</v>
      </c>
      <c r="H28" s="34" t="s">
        <v>87</v>
      </c>
      <c r="I28" s="34" t="s">
        <v>87</v>
      </c>
      <c r="J28" s="34" t="s">
        <v>87</v>
      </c>
      <c r="K28" s="34" t="s">
        <v>87</v>
      </c>
      <c r="L28" s="34" t="s">
        <v>87</v>
      </c>
      <c r="M28" s="34" t="s">
        <v>87</v>
      </c>
      <c r="N28" s="34" t="s">
        <v>87</v>
      </c>
      <c r="O28" s="34" t="s">
        <v>87</v>
      </c>
      <c r="P28" s="34" t="s">
        <v>87</v>
      </c>
      <c r="Q28" s="34" t="s">
        <v>87</v>
      </c>
      <c r="R28" s="71" t="str">
        <f t="shared" si="0"/>
        <v>NE</v>
      </c>
      <c r="S28" s="255"/>
    </row>
    <row r="29" spans="1:21" ht="21.75" customHeight="1" x14ac:dyDescent="0.55000000000000004">
      <c r="B29" s="422"/>
      <c r="C29" s="28" t="s">
        <v>135</v>
      </c>
      <c r="D29" s="34" t="s">
        <v>87</v>
      </c>
      <c r="E29" s="34" t="s">
        <v>87</v>
      </c>
      <c r="F29" s="34" t="s">
        <v>87</v>
      </c>
      <c r="G29" s="34" t="s">
        <v>87</v>
      </c>
      <c r="H29" s="34" t="s">
        <v>87</v>
      </c>
      <c r="I29" s="34" t="s">
        <v>87</v>
      </c>
      <c r="J29" s="34" t="s">
        <v>87</v>
      </c>
      <c r="K29" s="34" t="s">
        <v>87</v>
      </c>
      <c r="L29" s="34" t="s">
        <v>87</v>
      </c>
      <c r="M29" s="34" t="s">
        <v>87</v>
      </c>
      <c r="N29" s="34" t="s">
        <v>87</v>
      </c>
      <c r="O29" s="34" t="s">
        <v>87</v>
      </c>
      <c r="P29" s="34" t="s">
        <v>87</v>
      </c>
      <c r="Q29" s="34" t="s">
        <v>87</v>
      </c>
      <c r="R29" s="71" t="str">
        <f t="shared" si="0"/>
        <v>NE</v>
      </c>
      <c r="S29" s="255"/>
    </row>
    <row r="30" spans="1:21" ht="21.75" customHeight="1" x14ac:dyDescent="0.55000000000000004">
      <c r="B30" s="387" t="s">
        <v>136</v>
      </c>
      <c r="C30" s="365"/>
      <c r="D30" s="34" t="s">
        <v>87</v>
      </c>
      <c r="E30" s="34" t="s">
        <v>87</v>
      </c>
      <c r="F30" s="34" t="s">
        <v>87</v>
      </c>
      <c r="G30" s="34" t="s">
        <v>87</v>
      </c>
      <c r="H30" s="34" t="s">
        <v>87</v>
      </c>
      <c r="I30" s="34" t="s">
        <v>87</v>
      </c>
      <c r="J30" s="34" t="s">
        <v>87</v>
      </c>
      <c r="K30" s="34" t="s">
        <v>87</v>
      </c>
      <c r="L30" s="34" t="s">
        <v>87</v>
      </c>
      <c r="M30" s="34" t="s">
        <v>87</v>
      </c>
      <c r="N30" s="34" t="s">
        <v>87</v>
      </c>
      <c r="O30" s="34" t="s">
        <v>87</v>
      </c>
      <c r="P30" s="34" t="s">
        <v>87</v>
      </c>
      <c r="Q30" s="34" t="s">
        <v>87</v>
      </c>
      <c r="R30" s="71" t="str">
        <f t="shared" si="0"/>
        <v>NE</v>
      </c>
      <c r="S30" s="255"/>
    </row>
    <row r="31" spans="1:21" ht="21.75" customHeight="1" x14ac:dyDescent="0.55000000000000004">
      <c r="B31" s="374" t="s">
        <v>107</v>
      </c>
      <c r="C31" s="366"/>
      <c r="D31" s="34">
        <f>IF(SUM(D21:D30)&gt;0,SUM(D21:D30),"NE")</f>
        <v>13</v>
      </c>
      <c r="E31" s="34">
        <f t="shared" ref="E31:Q31" si="1">IF(SUM(E21:E30)&gt;0,SUM(E21:E30),"NE")</f>
        <v>15</v>
      </c>
      <c r="F31" s="34">
        <f t="shared" si="1"/>
        <v>82093</v>
      </c>
      <c r="G31" s="34">
        <f t="shared" si="1"/>
        <v>860739</v>
      </c>
      <c r="H31" s="34">
        <f t="shared" si="1"/>
        <v>336681</v>
      </c>
      <c r="I31" s="34">
        <f t="shared" si="1"/>
        <v>786945</v>
      </c>
      <c r="J31" s="34">
        <f t="shared" si="1"/>
        <v>692026</v>
      </c>
      <c r="K31" s="34">
        <f t="shared" si="1"/>
        <v>27041</v>
      </c>
      <c r="L31" s="34">
        <f t="shared" si="1"/>
        <v>2549248</v>
      </c>
      <c r="M31" s="34" t="str">
        <f t="shared" si="1"/>
        <v>NE</v>
      </c>
      <c r="N31" s="34">
        <f t="shared" si="1"/>
        <v>4999508</v>
      </c>
      <c r="O31" s="34" t="str">
        <f t="shared" si="1"/>
        <v>NE</v>
      </c>
      <c r="P31" s="34" t="str">
        <f t="shared" si="1"/>
        <v>NE</v>
      </c>
      <c r="Q31" s="34" t="str">
        <f t="shared" si="1"/>
        <v>NE</v>
      </c>
      <c r="R31" s="71">
        <f t="shared" si="0"/>
        <v>10334309</v>
      </c>
      <c r="S31" s="255"/>
    </row>
    <row r="32" spans="1:21" ht="19.5" x14ac:dyDescent="0.55000000000000004">
      <c r="B32" s="35"/>
      <c r="C32" s="36"/>
      <c r="D32" s="243" t="s">
        <v>137</v>
      </c>
      <c r="E32" s="244"/>
      <c r="F32" s="244"/>
      <c r="G32" s="244"/>
      <c r="H32" s="244"/>
      <c r="I32" s="244"/>
      <c r="J32" s="244"/>
      <c r="K32" s="244"/>
      <c r="L32" s="244"/>
      <c r="M32" s="244"/>
      <c r="N32" s="244"/>
      <c r="O32" s="244"/>
      <c r="P32" s="244"/>
      <c r="Q32" s="244"/>
      <c r="R32" s="245"/>
    </row>
    <row r="33" spans="1:18" ht="39" customHeight="1" thickBot="1" x14ac:dyDescent="0.6">
      <c r="B33" s="37"/>
      <c r="C33" s="38"/>
      <c r="D33" s="458"/>
      <c r="E33" s="459"/>
      <c r="F33" s="459"/>
      <c r="G33" s="459"/>
      <c r="H33" s="459"/>
      <c r="I33" s="459"/>
      <c r="J33" s="459"/>
      <c r="K33" s="459"/>
      <c r="L33" s="459"/>
      <c r="M33" s="459"/>
      <c r="N33" s="459"/>
      <c r="O33" s="459"/>
      <c r="P33" s="459"/>
      <c r="Q33" s="459"/>
      <c r="R33" s="460"/>
    </row>
    <row r="34" spans="1:18" ht="18" x14ac:dyDescent="0.55000000000000004">
      <c r="B34" s="37"/>
      <c r="C34" s="38"/>
      <c r="D34"/>
      <c r="E34"/>
      <c r="F34"/>
      <c r="G34"/>
      <c r="H34"/>
      <c r="I34"/>
      <c r="J34"/>
      <c r="K34"/>
      <c r="L34" s="38"/>
      <c r="M34" s="38"/>
    </row>
    <row r="35" spans="1:18" ht="23.75" customHeight="1" x14ac:dyDescent="0.5">
      <c r="A35" s="68" t="s">
        <v>138</v>
      </c>
    </row>
    <row r="36" spans="1:18" ht="23.75" customHeight="1" x14ac:dyDescent="0.35">
      <c r="A36" s="70" t="s">
        <v>139</v>
      </c>
    </row>
    <row r="37" spans="1:18" ht="35" customHeight="1" x14ac:dyDescent="0.55000000000000004">
      <c r="A37" s="7"/>
      <c r="B37" s="341" t="s">
        <v>282</v>
      </c>
      <c r="C37" s="341"/>
      <c r="D37" s="341"/>
      <c r="E37" s="341"/>
      <c r="F37" s="341"/>
      <c r="G37" s="341"/>
      <c r="H37" s="341"/>
      <c r="I37" s="341"/>
      <c r="J37" s="341"/>
      <c r="K37" s="341"/>
      <c r="L37" s="341"/>
      <c r="M37" s="341"/>
      <c r="N37" s="341"/>
      <c r="O37" s="341"/>
      <c r="P37" s="341"/>
      <c r="Q37" s="341"/>
      <c r="R37" s="341"/>
    </row>
    <row r="38" spans="1:18" ht="17.75" customHeight="1" x14ac:dyDescent="0.55000000000000004">
      <c r="A38" s="7"/>
    </row>
    <row r="39" spans="1:18" ht="27" customHeight="1" x14ac:dyDescent="0.55000000000000004">
      <c r="A39" s="11" t="s">
        <v>141</v>
      </c>
      <c r="B39" s="396" t="s">
        <v>142</v>
      </c>
      <c r="C39" s="396"/>
      <c r="D39" s="289" t="s">
        <v>143</v>
      </c>
      <c r="E39" s="289" t="s">
        <v>144</v>
      </c>
      <c r="F39" s="289" t="s">
        <v>145</v>
      </c>
      <c r="G39" s="290" t="s">
        <v>146</v>
      </c>
    </row>
    <row r="40" spans="1:18" x14ac:dyDescent="0.55000000000000004">
      <c r="B40" s="397" t="s">
        <v>147</v>
      </c>
      <c r="C40" s="398"/>
      <c r="D40" s="39" t="s">
        <v>148</v>
      </c>
      <c r="E40" s="39" t="s">
        <v>87</v>
      </c>
      <c r="F40" s="39" t="s">
        <v>87</v>
      </c>
      <c r="G40" s="40" t="s">
        <v>87</v>
      </c>
    </row>
    <row r="41" spans="1:18" x14ac:dyDescent="0.55000000000000004">
      <c r="B41" s="399" t="s">
        <v>149</v>
      </c>
      <c r="C41" s="400"/>
      <c r="D41" s="39" t="s">
        <v>87</v>
      </c>
      <c r="E41" s="39" t="s">
        <v>87</v>
      </c>
      <c r="F41" s="39" t="s">
        <v>87</v>
      </c>
      <c r="G41" s="40" t="s">
        <v>87</v>
      </c>
    </row>
    <row r="42" spans="1:18" ht="18.75" customHeight="1" x14ac:dyDescent="0.55000000000000004">
      <c r="B42" s="345" t="s">
        <v>107</v>
      </c>
      <c r="C42" s="345"/>
      <c r="D42" s="39" t="s">
        <v>87</v>
      </c>
      <c r="E42" s="39" t="s">
        <v>87</v>
      </c>
      <c r="F42" s="39" t="s">
        <v>87</v>
      </c>
      <c r="G42" s="72" t="str">
        <f>IF(SUM(G40:G41)&gt;0,SUM(G40:G41),"NE")</f>
        <v>NE</v>
      </c>
    </row>
    <row r="43" spans="1:18" ht="18.75" customHeight="1" x14ac:dyDescent="0.55000000000000004">
      <c r="B43" s="1" t="s">
        <v>150</v>
      </c>
    </row>
    <row r="44" spans="1:18" ht="18.75" customHeight="1" x14ac:dyDescent="0.55000000000000004"/>
    <row r="45" spans="1:18" ht="21.75" customHeight="1" x14ac:dyDescent="0.55000000000000004">
      <c r="A45" s="11" t="s">
        <v>151</v>
      </c>
      <c r="B45" s="353" t="s">
        <v>152</v>
      </c>
      <c r="C45" s="353"/>
      <c r="D45" s="388" t="s">
        <v>153</v>
      </c>
      <c r="E45" s="389"/>
      <c r="F45" s="389"/>
      <c r="G45" s="389"/>
      <c r="H45" s="389"/>
      <c r="I45" s="389"/>
      <c r="J45" s="389"/>
      <c r="K45" s="390"/>
      <c r="L45" s="353" t="s">
        <v>154</v>
      </c>
      <c r="M45" s="353"/>
      <c r="N45" s="353" t="s">
        <v>155</v>
      </c>
      <c r="O45" s="353"/>
      <c r="P45" s="355" t="s">
        <v>156</v>
      </c>
      <c r="Q45" s="355"/>
    </row>
    <row r="46" spans="1:18" x14ac:dyDescent="0.55000000000000004">
      <c r="B46" s="353"/>
      <c r="C46" s="353"/>
      <c r="D46" s="356" t="s">
        <v>157</v>
      </c>
      <c r="E46" s="357"/>
      <c r="F46" s="357"/>
      <c r="G46" s="357"/>
      <c r="H46" s="358"/>
      <c r="I46" s="355" t="s">
        <v>158</v>
      </c>
      <c r="J46" s="355" t="s">
        <v>159</v>
      </c>
      <c r="K46" s="355" t="s">
        <v>160</v>
      </c>
      <c r="L46" s="353"/>
      <c r="M46" s="353"/>
      <c r="N46" s="353"/>
      <c r="O46" s="354"/>
      <c r="P46" s="355"/>
      <c r="Q46" s="355"/>
    </row>
    <row r="47" spans="1:18" x14ac:dyDescent="0.55000000000000004">
      <c r="B47" s="353"/>
      <c r="C47" s="353"/>
      <c r="D47" s="43" t="s">
        <v>109</v>
      </c>
      <c r="E47" s="43" t="s">
        <v>161</v>
      </c>
      <c r="F47" s="44" t="s">
        <v>162</v>
      </c>
      <c r="G47" s="43" t="s">
        <v>163</v>
      </c>
      <c r="H47" s="45" t="s">
        <v>164</v>
      </c>
      <c r="I47" s="355"/>
      <c r="J47" s="355"/>
      <c r="K47" s="355"/>
      <c r="L47" s="46" t="s">
        <v>165</v>
      </c>
      <c r="M47" s="46" t="s">
        <v>166</v>
      </c>
      <c r="N47" s="46" t="s">
        <v>165</v>
      </c>
      <c r="O47" s="46" t="s">
        <v>166</v>
      </c>
      <c r="P47" s="43" t="s">
        <v>157</v>
      </c>
      <c r="Q47" s="43" t="s">
        <v>167</v>
      </c>
    </row>
    <row r="48" spans="1:18" ht="20.25" customHeight="1" x14ac:dyDescent="0.55000000000000004">
      <c r="B48" s="391" t="s">
        <v>107</v>
      </c>
      <c r="C48" s="391"/>
      <c r="D48" s="39" t="s">
        <v>87</v>
      </c>
      <c r="E48" s="39" t="s">
        <v>87</v>
      </c>
      <c r="F48" s="39" t="s">
        <v>87</v>
      </c>
      <c r="G48" s="39" t="s">
        <v>87</v>
      </c>
      <c r="H48" s="39" t="s">
        <v>87</v>
      </c>
      <c r="I48" s="39" t="s">
        <v>87</v>
      </c>
      <c r="J48" s="39" t="s">
        <v>87</v>
      </c>
      <c r="K48" s="39" t="s">
        <v>87</v>
      </c>
      <c r="L48" s="39" t="s">
        <v>87</v>
      </c>
      <c r="M48" s="39" t="s">
        <v>87</v>
      </c>
      <c r="N48" s="39" t="s">
        <v>87</v>
      </c>
      <c r="O48" s="39" t="s">
        <v>87</v>
      </c>
      <c r="P48" s="34" t="s">
        <v>87</v>
      </c>
      <c r="Q48" s="34" t="s">
        <v>87</v>
      </c>
    </row>
    <row r="49" spans="1:21" x14ac:dyDescent="0.55000000000000004">
      <c r="B49" s="1" t="s">
        <v>168</v>
      </c>
    </row>
    <row r="51" spans="1:21" x14ac:dyDescent="0.55000000000000004">
      <c r="A51" s="11" t="s">
        <v>169</v>
      </c>
      <c r="B51" s="353" t="s">
        <v>170</v>
      </c>
      <c r="C51" s="354"/>
      <c r="D51" s="392" t="s">
        <v>153</v>
      </c>
      <c r="E51" s="393"/>
      <c r="F51" s="393"/>
      <c r="G51" s="393"/>
      <c r="H51" s="393"/>
      <c r="I51" s="393"/>
      <c r="J51" s="393"/>
      <c r="K51" s="393"/>
      <c r="L51" s="394"/>
      <c r="M51" s="395" t="s">
        <v>171</v>
      </c>
      <c r="N51" s="353"/>
      <c r="O51" s="373" t="s">
        <v>156</v>
      </c>
      <c r="P51" s="373"/>
    </row>
    <row r="52" spans="1:21" x14ac:dyDescent="0.55000000000000004">
      <c r="B52" s="353"/>
      <c r="C52" s="354"/>
      <c r="D52" s="373" t="s">
        <v>157</v>
      </c>
      <c r="E52" s="373"/>
      <c r="F52" s="373"/>
      <c r="G52" s="373"/>
      <c r="H52" s="373"/>
      <c r="I52" s="373"/>
      <c r="J52" s="373" t="s">
        <v>172</v>
      </c>
      <c r="K52" s="373" t="s">
        <v>173</v>
      </c>
      <c r="L52" s="373" t="s">
        <v>174</v>
      </c>
      <c r="M52" s="395"/>
      <c r="N52" s="354"/>
      <c r="O52" s="373"/>
      <c r="P52" s="373"/>
    </row>
    <row r="53" spans="1:21" x14ac:dyDescent="0.55000000000000004">
      <c r="B53" s="353"/>
      <c r="C53" s="354"/>
      <c r="D53" s="42" t="s">
        <v>109</v>
      </c>
      <c r="E53" s="42" t="s">
        <v>161</v>
      </c>
      <c r="F53" s="44" t="s">
        <v>162</v>
      </c>
      <c r="G53" s="47" t="s">
        <v>163</v>
      </c>
      <c r="H53" s="48" t="s">
        <v>175</v>
      </c>
      <c r="I53" s="47" t="s">
        <v>164</v>
      </c>
      <c r="J53" s="373"/>
      <c r="K53" s="373"/>
      <c r="L53" s="373"/>
      <c r="M53" s="41" t="s">
        <v>165</v>
      </c>
      <c r="N53" s="46" t="s">
        <v>166</v>
      </c>
      <c r="O53" s="42" t="s">
        <v>157</v>
      </c>
      <c r="P53" s="42" t="s">
        <v>167</v>
      </c>
    </row>
    <row r="54" spans="1:21" x14ac:dyDescent="0.55000000000000004">
      <c r="B54" s="391" t="s">
        <v>176</v>
      </c>
      <c r="C54" s="391"/>
      <c r="D54" s="39" t="s">
        <v>87</v>
      </c>
      <c r="E54" s="39" t="s">
        <v>87</v>
      </c>
      <c r="F54" s="39" t="s">
        <v>87</v>
      </c>
      <c r="G54" s="39" t="s">
        <v>87</v>
      </c>
      <c r="H54" s="39" t="s">
        <v>87</v>
      </c>
      <c r="I54" s="39" t="s">
        <v>87</v>
      </c>
      <c r="J54" s="39" t="s">
        <v>87</v>
      </c>
      <c r="K54" s="39" t="s">
        <v>87</v>
      </c>
      <c r="L54" s="39" t="s">
        <v>87</v>
      </c>
      <c r="M54" s="39" t="s">
        <v>87</v>
      </c>
      <c r="N54" s="39" t="s">
        <v>87</v>
      </c>
      <c r="O54" s="34" t="s">
        <v>87</v>
      </c>
      <c r="P54" s="34" t="s">
        <v>87</v>
      </c>
    </row>
    <row r="55" spans="1:21" x14ac:dyDescent="0.55000000000000004">
      <c r="B55" s="419" t="s">
        <v>177</v>
      </c>
      <c r="C55" s="420"/>
      <c r="D55" s="39" t="s">
        <v>87</v>
      </c>
      <c r="E55" s="39" t="s">
        <v>87</v>
      </c>
      <c r="F55" s="39" t="s">
        <v>87</v>
      </c>
      <c r="G55" s="39" t="s">
        <v>87</v>
      </c>
      <c r="H55" s="39" t="s">
        <v>87</v>
      </c>
      <c r="I55" s="39" t="s">
        <v>87</v>
      </c>
      <c r="J55" s="39" t="s">
        <v>87</v>
      </c>
      <c r="K55" s="39" t="s">
        <v>87</v>
      </c>
      <c r="L55" s="39" t="s">
        <v>87</v>
      </c>
      <c r="M55" s="39" t="s">
        <v>87</v>
      </c>
      <c r="N55" s="39" t="s">
        <v>87</v>
      </c>
      <c r="O55" s="34" t="s">
        <v>87</v>
      </c>
      <c r="P55" s="34" t="s">
        <v>87</v>
      </c>
    </row>
    <row r="56" spans="1:21" x14ac:dyDescent="0.55000000000000004">
      <c r="B56" s="388" t="s">
        <v>107</v>
      </c>
      <c r="C56" s="390"/>
      <c r="D56" s="39" t="s">
        <v>87</v>
      </c>
      <c r="E56" s="39" t="s">
        <v>87</v>
      </c>
      <c r="F56" s="39" t="s">
        <v>87</v>
      </c>
      <c r="G56" s="39" t="s">
        <v>87</v>
      </c>
      <c r="H56" s="39" t="s">
        <v>87</v>
      </c>
      <c r="I56" s="39" t="s">
        <v>87</v>
      </c>
      <c r="J56" s="39" t="s">
        <v>87</v>
      </c>
      <c r="K56" s="39" t="s">
        <v>87</v>
      </c>
      <c r="L56" s="39" t="s">
        <v>87</v>
      </c>
      <c r="M56" s="39" t="s">
        <v>87</v>
      </c>
      <c r="N56" s="39" t="s">
        <v>87</v>
      </c>
      <c r="O56" s="34" t="s">
        <v>87</v>
      </c>
      <c r="P56" s="34" t="s">
        <v>87</v>
      </c>
    </row>
    <row r="57" spans="1:21" x14ac:dyDescent="0.55000000000000004">
      <c r="B57" s="1" t="s">
        <v>178</v>
      </c>
    </row>
    <row r="59" spans="1:21" ht="16" customHeight="1" x14ac:dyDescent="0.35">
      <c r="A59" s="11" t="s">
        <v>179</v>
      </c>
      <c r="B59" s="345" t="s">
        <v>180</v>
      </c>
      <c r="C59" s="345"/>
      <c r="D59" s="346" t="s">
        <v>181</v>
      </c>
      <c r="E59" s="346"/>
      <c r="F59" s="346"/>
      <c r="G59" s="350" t="s">
        <v>182</v>
      </c>
      <c r="H59" s="350"/>
      <c r="I59" s="346" t="s">
        <v>183</v>
      </c>
      <c r="J59" s="346"/>
      <c r="K59" s="346"/>
      <c r="L59" s="346" t="s">
        <v>184</v>
      </c>
      <c r="M59" s="346"/>
      <c r="N59" s="346" t="s">
        <v>185</v>
      </c>
      <c r="O59" s="346"/>
      <c r="P59" s="346"/>
      <c r="Q59" s="346"/>
      <c r="R59" s="346"/>
      <c r="S59" s="346" t="s">
        <v>186</v>
      </c>
      <c r="T59"/>
      <c r="U59"/>
    </row>
    <row r="60" spans="1:21" ht="30" x14ac:dyDescent="0.55000000000000004">
      <c r="B60" s="346" t="s">
        <v>187</v>
      </c>
      <c r="C60" s="346"/>
      <c r="D60" s="291" t="s">
        <v>188</v>
      </c>
      <c r="E60" s="292" t="s">
        <v>189</v>
      </c>
      <c r="F60" s="291" t="s">
        <v>190</v>
      </c>
      <c r="G60" s="291" t="s">
        <v>191</v>
      </c>
      <c r="H60" s="291" t="s">
        <v>192</v>
      </c>
      <c r="I60" s="293" t="s">
        <v>193</v>
      </c>
      <c r="J60" s="293" t="s">
        <v>194</v>
      </c>
      <c r="K60" s="291" t="s">
        <v>195</v>
      </c>
      <c r="L60" s="291" t="s">
        <v>196</v>
      </c>
      <c r="M60" s="291" t="s">
        <v>197</v>
      </c>
      <c r="N60" s="293" t="s">
        <v>198</v>
      </c>
      <c r="O60" s="293" t="s">
        <v>199</v>
      </c>
      <c r="P60" s="293" t="s">
        <v>200</v>
      </c>
      <c r="Q60" s="293" t="s">
        <v>201</v>
      </c>
      <c r="R60" s="293" t="s">
        <v>202</v>
      </c>
      <c r="S60" s="346"/>
      <c r="T60"/>
      <c r="U60"/>
    </row>
    <row r="61" spans="1:21" ht="18" x14ac:dyDescent="0.35">
      <c r="B61" s="350" t="s">
        <v>203</v>
      </c>
      <c r="C61" s="350"/>
      <c r="D61" s="34" t="s">
        <v>148</v>
      </c>
      <c r="E61" s="34" t="s">
        <v>148</v>
      </c>
      <c r="F61" s="34" t="s">
        <v>148</v>
      </c>
      <c r="G61" s="34" t="s">
        <v>148</v>
      </c>
      <c r="H61" s="34" t="s">
        <v>148</v>
      </c>
      <c r="I61" s="34" t="s">
        <v>148</v>
      </c>
      <c r="J61" s="34" t="s">
        <v>148</v>
      </c>
      <c r="K61" s="34" t="s">
        <v>148</v>
      </c>
      <c r="L61" s="34" t="s">
        <v>148</v>
      </c>
      <c r="M61" s="34" t="s">
        <v>148</v>
      </c>
      <c r="N61" s="34" t="s">
        <v>148</v>
      </c>
      <c r="O61" s="34" t="s">
        <v>148</v>
      </c>
      <c r="P61" s="34" t="s">
        <v>148</v>
      </c>
      <c r="Q61" s="34" t="s">
        <v>148</v>
      </c>
      <c r="R61" s="34" t="s">
        <v>148</v>
      </c>
      <c r="S61" s="71" t="str">
        <f>IF(SUM(D61:R61)&gt;0,SUM(D61:R61),"NE")</f>
        <v>NE</v>
      </c>
      <c r="T61"/>
      <c r="U61"/>
    </row>
    <row r="62" spans="1:21" ht="38.25" customHeight="1" x14ac:dyDescent="0.55000000000000004">
      <c r="B62" s="457" t="s">
        <v>204</v>
      </c>
      <c r="C62" s="457"/>
      <c r="D62" s="457"/>
      <c r="E62" s="457"/>
      <c r="F62" s="457"/>
      <c r="G62" s="457"/>
      <c r="H62" s="457"/>
      <c r="I62" s="457"/>
      <c r="J62" s="457"/>
      <c r="K62" s="457"/>
      <c r="L62" s="457"/>
      <c r="M62" s="457"/>
      <c r="N62" s="457"/>
      <c r="O62" s="457"/>
      <c r="P62" s="457"/>
      <c r="Q62" s="457"/>
      <c r="R62" s="457"/>
      <c r="S62" s="457"/>
      <c r="T62"/>
      <c r="U62"/>
    </row>
    <row r="63" spans="1:21" ht="18" customHeight="1" x14ac:dyDescent="0.55000000000000004">
      <c r="B63" s="341"/>
      <c r="C63" s="341"/>
      <c r="D63" s="341"/>
      <c r="E63" s="341"/>
      <c r="F63" s="341"/>
      <c r="G63" s="341"/>
      <c r="H63" s="341"/>
      <c r="I63" s="341"/>
      <c r="J63" s="341"/>
      <c r="K63" s="341"/>
      <c r="L63" s="341"/>
      <c r="M63" s="341"/>
      <c r="N63" s="341"/>
      <c r="O63" s="341"/>
      <c r="P63" s="341"/>
      <c r="Q63" s="341"/>
      <c r="R63" s="341"/>
      <c r="S63" s="341"/>
    </row>
    <row r="64" spans="1:21" ht="36" customHeight="1" x14ac:dyDescent="0.55000000000000004">
      <c r="A64" s="11" t="s">
        <v>205</v>
      </c>
      <c r="B64" s="347" t="s">
        <v>206</v>
      </c>
      <c r="C64" s="347"/>
      <c r="D64" s="347" t="s">
        <v>207</v>
      </c>
      <c r="E64" s="347"/>
      <c r="F64" s="351" t="s">
        <v>208</v>
      </c>
      <c r="G64" s="351"/>
    </row>
    <row r="65" spans="1:18" ht="29.75" customHeight="1" x14ac:dyDescent="0.55000000000000004">
      <c r="B65" s="347" t="s">
        <v>209</v>
      </c>
      <c r="C65" s="349"/>
      <c r="D65" s="348" t="s">
        <v>210</v>
      </c>
      <c r="E65" s="348"/>
      <c r="F65" s="352" t="s">
        <v>87</v>
      </c>
      <c r="G65" s="352"/>
    </row>
    <row r="66" spans="1:18" x14ac:dyDescent="0.55000000000000004">
      <c r="B66" s="347" t="s">
        <v>211</v>
      </c>
      <c r="C66" s="347"/>
      <c r="D66" s="348" t="s">
        <v>212</v>
      </c>
      <c r="E66" s="348"/>
      <c r="F66" s="352" t="s">
        <v>126</v>
      </c>
      <c r="G66" s="352"/>
    </row>
    <row r="67" spans="1:18" x14ac:dyDescent="0.55000000000000004">
      <c r="B67" s="347" t="s">
        <v>213</v>
      </c>
      <c r="C67" s="347"/>
      <c r="D67" s="348" t="s">
        <v>210</v>
      </c>
      <c r="E67" s="348"/>
      <c r="F67" s="352" t="s">
        <v>87</v>
      </c>
      <c r="G67" s="352"/>
    </row>
    <row r="68" spans="1:18" x14ac:dyDescent="0.55000000000000004">
      <c r="B68" s="37"/>
      <c r="C68" s="38"/>
      <c r="D68" s="38"/>
      <c r="E68" s="38"/>
      <c r="F68" s="38"/>
      <c r="G68" s="38"/>
      <c r="H68" s="38"/>
      <c r="I68" s="38"/>
      <c r="J68" s="38"/>
      <c r="K68" s="38"/>
      <c r="L68" s="38"/>
      <c r="M68" s="38"/>
      <c r="N68" s="38"/>
      <c r="O68" s="38"/>
      <c r="P68" s="38"/>
      <c r="Q68" s="38"/>
      <c r="R68" s="38"/>
    </row>
    <row r="69" spans="1:18" ht="22" x14ac:dyDescent="0.5">
      <c r="A69" s="68" t="s">
        <v>214</v>
      </c>
      <c r="B69" s="37"/>
      <c r="C69" s="38"/>
      <c r="D69" s="38"/>
      <c r="E69" s="38"/>
      <c r="F69" s="38"/>
      <c r="G69" s="38"/>
      <c r="H69" s="38"/>
      <c r="I69" s="38"/>
      <c r="J69" s="38"/>
      <c r="K69" s="38"/>
      <c r="L69" s="38"/>
      <c r="M69" s="38"/>
      <c r="N69" s="38"/>
      <c r="O69" s="38"/>
      <c r="P69" s="38"/>
      <c r="Q69" s="38"/>
      <c r="R69" s="38"/>
    </row>
    <row r="70" spans="1:18" x14ac:dyDescent="0.35">
      <c r="A70" s="70" t="s">
        <v>215</v>
      </c>
      <c r="B70" s="37"/>
      <c r="C70" s="38"/>
      <c r="D70" s="38"/>
      <c r="E70" s="38"/>
      <c r="F70" s="38"/>
      <c r="G70" s="38"/>
      <c r="H70" s="38"/>
      <c r="I70" s="38"/>
      <c r="J70" s="38"/>
      <c r="K70" s="38"/>
      <c r="L70" s="38"/>
      <c r="M70" s="38"/>
      <c r="N70" s="38"/>
      <c r="O70" s="38"/>
      <c r="P70" s="38"/>
      <c r="Q70" s="38"/>
      <c r="R70" s="38"/>
    </row>
    <row r="71" spans="1:18" x14ac:dyDescent="0.55000000000000004">
      <c r="B71" s="38" t="s">
        <v>216</v>
      </c>
    </row>
    <row r="72" spans="1:18" x14ac:dyDescent="0.55000000000000004">
      <c r="B72" s="251" t="s">
        <v>283</v>
      </c>
      <c r="M72" s="49"/>
    </row>
    <row r="73" spans="1:18" ht="16.5" thickBot="1" x14ac:dyDescent="0.6">
      <c r="B73" s="170" t="s">
        <v>284</v>
      </c>
      <c r="M73" s="50" t="s">
        <v>219</v>
      </c>
    </row>
    <row r="74" spans="1:18" ht="29" customHeight="1" x14ac:dyDescent="0.55000000000000004">
      <c r="A74" s="11" t="s">
        <v>220</v>
      </c>
      <c r="B74" s="360" t="s">
        <v>157</v>
      </c>
      <c r="C74" s="360"/>
      <c r="D74" s="360"/>
      <c r="E74" s="360"/>
      <c r="F74" s="360"/>
      <c r="G74" s="360"/>
      <c r="H74" s="360"/>
      <c r="I74" s="360"/>
      <c r="J74" s="360"/>
      <c r="K74" s="361" t="s">
        <v>221</v>
      </c>
      <c r="L74" s="363" t="s">
        <v>222</v>
      </c>
      <c r="M74" s="365" t="s">
        <v>223</v>
      </c>
      <c r="O74" s="1" t="s">
        <v>224</v>
      </c>
      <c r="P74" s="74"/>
      <c r="Q74" s="74"/>
      <c r="R74" s="74"/>
    </row>
    <row r="75" spans="1:18" ht="40" customHeight="1" x14ac:dyDescent="0.55000000000000004">
      <c r="B75" s="28" t="s">
        <v>225</v>
      </c>
      <c r="C75" s="33" t="s">
        <v>226</v>
      </c>
      <c r="D75" s="51" t="s">
        <v>227</v>
      </c>
      <c r="E75" s="28" t="s">
        <v>121</v>
      </c>
      <c r="F75" s="28" t="s">
        <v>122</v>
      </c>
      <c r="G75" s="28" t="s">
        <v>123</v>
      </c>
      <c r="H75" s="28" t="s">
        <v>228</v>
      </c>
      <c r="I75" s="28" t="s">
        <v>114</v>
      </c>
      <c r="J75" s="28" t="s">
        <v>115</v>
      </c>
      <c r="K75" s="362"/>
      <c r="L75" s="364"/>
      <c r="M75" s="366"/>
      <c r="O75" s="1" t="s">
        <v>229</v>
      </c>
      <c r="P75" s="74"/>
      <c r="Q75" s="74"/>
      <c r="R75" s="74"/>
    </row>
    <row r="76" spans="1:18" ht="15.5" thickBot="1" x14ac:dyDescent="0.6">
      <c r="B76" s="52">
        <v>9.056749E-2</v>
      </c>
      <c r="C76" s="53">
        <v>0.10780000000000001</v>
      </c>
      <c r="D76" s="54">
        <v>6.7100610000000005E-2</v>
      </c>
      <c r="E76" s="52">
        <v>6.7839499999999997E-2</v>
      </c>
      <c r="F76" s="52">
        <v>6.8567290000000003E-2</v>
      </c>
      <c r="G76" s="52">
        <v>6.9306300000000001E-2</v>
      </c>
      <c r="H76" s="52">
        <v>5.9038699999999993E-2</v>
      </c>
      <c r="I76" s="52">
        <v>4.95045E-2</v>
      </c>
      <c r="J76" s="52">
        <v>4.9871199999999997E-2</v>
      </c>
      <c r="K76" s="55">
        <v>0</v>
      </c>
      <c r="L76" s="56">
        <f>F80</f>
        <v>0.13111111111111101</v>
      </c>
      <c r="M76" s="57">
        <v>3.5299999999999998E-2</v>
      </c>
      <c r="O76" s="1" t="s">
        <v>230</v>
      </c>
      <c r="P76" s="74"/>
      <c r="Q76" s="74"/>
      <c r="R76" s="74"/>
    </row>
    <row r="77" spans="1:18" x14ac:dyDescent="0.55000000000000004">
      <c r="B77" s="7" t="s">
        <v>231</v>
      </c>
      <c r="E77" s="58"/>
      <c r="F77" s="58"/>
      <c r="G77" s="58"/>
      <c r="H77" s="58"/>
      <c r="I77" s="58"/>
      <c r="J77" s="59"/>
      <c r="K77" s="60"/>
      <c r="L77" s="60"/>
    </row>
    <row r="78" spans="1:18" ht="18.75" customHeight="1" x14ac:dyDescent="0.55000000000000004">
      <c r="A78" s="61"/>
      <c r="B78" s="2"/>
      <c r="C78" s="62" t="s">
        <v>232</v>
      </c>
      <c r="D78" s="62" t="s">
        <v>233</v>
      </c>
      <c r="E78" s="62" t="s">
        <v>234</v>
      </c>
      <c r="F78" s="62" t="s">
        <v>235</v>
      </c>
      <c r="G78" s="62" t="s">
        <v>236</v>
      </c>
      <c r="H78" s="62" t="s">
        <v>237</v>
      </c>
      <c r="I78" s="62" t="s">
        <v>238</v>
      </c>
      <c r="J78" s="62" t="s">
        <v>239</v>
      </c>
      <c r="K78" s="63" t="s">
        <v>240</v>
      </c>
      <c r="L78" s="63" t="s">
        <v>241</v>
      </c>
    </row>
    <row r="79" spans="1:18" x14ac:dyDescent="0.55000000000000004">
      <c r="A79" s="61"/>
      <c r="B79" s="2" t="s">
        <v>242</v>
      </c>
      <c r="C79" s="294">
        <v>6.78E-4</v>
      </c>
      <c r="D79" s="294">
        <v>5.2300000000000003E-4</v>
      </c>
      <c r="E79" s="294">
        <v>4.6200000000000001E-4</v>
      </c>
      <c r="F79" s="294">
        <v>4.7199999999999998E-4</v>
      </c>
      <c r="G79" s="294">
        <v>5.7399999999999997E-4</v>
      </c>
      <c r="H79" s="294">
        <v>4.1800000000000002E-4</v>
      </c>
      <c r="I79" s="294">
        <v>6.7699999999999998E-4</v>
      </c>
      <c r="J79" s="294">
        <v>5.3499999999999999E-4</v>
      </c>
      <c r="K79" s="294">
        <v>4.6299999999999998E-4</v>
      </c>
      <c r="L79" s="294">
        <v>7.7200000000000001E-4</v>
      </c>
    </row>
    <row r="80" spans="1:18" x14ac:dyDescent="0.55000000000000004">
      <c r="A80" s="61"/>
      <c r="B80" s="2" t="s">
        <v>219</v>
      </c>
      <c r="C80" s="295">
        <v>0.18833333333333332</v>
      </c>
      <c r="D80" s="295">
        <v>0.14527777777777778</v>
      </c>
      <c r="E80" s="295">
        <v>0.12833333333333333</v>
      </c>
      <c r="F80" s="295">
        <v>0.13111111111111101</v>
      </c>
      <c r="G80" s="295">
        <v>0.15944444444444442</v>
      </c>
      <c r="H80" s="295">
        <v>0.11611111111111111</v>
      </c>
      <c r="I80" s="295">
        <v>0.18805555555555553</v>
      </c>
      <c r="J80" s="295">
        <v>0.14861111111111111</v>
      </c>
      <c r="K80" s="295">
        <v>0.12861111111111112</v>
      </c>
      <c r="L80" s="295">
        <v>0.21444444444444444</v>
      </c>
    </row>
    <row r="81" spans="1:21" x14ac:dyDescent="0.55000000000000004">
      <c r="B81" s="7"/>
    </row>
    <row r="82" spans="1:21" ht="18.75" customHeight="1" x14ac:dyDescent="0.5">
      <c r="A82" s="68" t="s">
        <v>285</v>
      </c>
    </row>
    <row r="83" spans="1:21" ht="18.75" customHeight="1" x14ac:dyDescent="0.35">
      <c r="A83" s="70" t="s">
        <v>244</v>
      </c>
    </row>
    <row r="84" spans="1:21" ht="113" customHeight="1" x14ac:dyDescent="0.55000000000000004">
      <c r="B84" s="341" t="s">
        <v>286</v>
      </c>
      <c r="C84" s="341"/>
      <c r="D84" s="341"/>
      <c r="E84" s="341"/>
      <c r="F84" s="341"/>
      <c r="G84" s="341"/>
      <c r="H84" s="341"/>
      <c r="I84" s="341"/>
      <c r="J84" s="341"/>
      <c r="K84" s="341"/>
      <c r="L84" s="341"/>
      <c r="M84" s="341"/>
      <c r="N84" s="341"/>
      <c r="O84" s="341"/>
      <c r="P84" s="341"/>
      <c r="Q84" s="341"/>
      <c r="R84" s="341"/>
      <c r="S84" s="341"/>
      <c r="T84" s="341"/>
      <c r="U84" s="341"/>
    </row>
    <row r="85" spans="1:21" ht="20.25" customHeight="1" thickBot="1" x14ac:dyDescent="0.6">
      <c r="B85" s="7"/>
      <c r="O85" s="359" t="s">
        <v>246</v>
      </c>
      <c r="P85" s="359"/>
    </row>
    <row r="86" spans="1:21" x14ac:dyDescent="0.55000000000000004">
      <c r="A86" s="11" t="s">
        <v>247</v>
      </c>
      <c r="B86" s="451" t="s">
        <v>248</v>
      </c>
      <c r="C86" s="452"/>
      <c r="D86" s="452"/>
      <c r="E86" s="452"/>
      <c r="F86" s="452"/>
      <c r="G86" s="452"/>
      <c r="H86" s="452"/>
      <c r="I86" s="452"/>
      <c r="J86" s="452"/>
      <c r="K86" s="452"/>
      <c r="L86" s="452"/>
      <c r="M86" s="452"/>
      <c r="N86" s="452"/>
      <c r="O86" s="452"/>
      <c r="P86" s="452"/>
      <c r="Q86" s="203"/>
    </row>
    <row r="87" spans="1:21" x14ac:dyDescent="0.55000000000000004">
      <c r="B87" s="453"/>
      <c r="C87" s="454"/>
      <c r="D87" s="455" t="s">
        <v>157</v>
      </c>
      <c r="E87" s="456"/>
      <c r="F87" s="456"/>
      <c r="G87" s="456"/>
      <c r="H87" s="456"/>
      <c r="I87" s="456"/>
      <c r="J87" s="456"/>
      <c r="K87" s="456"/>
      <c r="L87" s="454"/>
      <c r="M87" s="373" t="s">
        <v>249</v>
      </c>
      <c r="N87" s="373" t="s">
        <v>250</v>
      </c>
      <c r="O87" s="373" t="s">
        <v>251</v>
      </c>
      <c r="P87" s="387" t="s">
        <v>252</v>
      </c>
      <c r="Q87" s="437" t="s">
        <v>253</v>
      </c>
    </row>
    <row r="88" spans="1:21" x14ac:dyDescent="0.55000000000000004">
      <c r="B88" s="378"/>
      <c r="C88" s="379"/>
      <c r="D88" s="373" t="s">
        <v>254</v>
      </c>
      <c r="E88" s="360" t="s">
        <v>110</v>
      </c>
      <c r="F88" s="374" t="s">
        <v>111</v>
      </c>
      <c r="G88" s="375"/>
      <c r="H88" s="366"/>
      <c r="I88" s="28" t="s">
        <v>112</v>
      </c>
      <c r="J88" s="373" t="s">
        <v>163</v>
      </c>
      <c r="K88" s="346" t="s">
        <v>175</v>
      </c>
      <c r="L88" s="373" t="s">
        <v>164</v>
      </c>
      <c r="M88" s="385"/>
      <c r="N88" s="373"/>
      <c r="O88" s="373"/>
      <c r="P88" s="387"/>
      <c r="Q88" s="437"/>
    </row>
    <row r="89" spans="1:21" ht="19.5" customHeight="1" x14ac:dyDescent="0.55000000000000004">
      <c r="B89" s="380"/>
      <c r="C89" s="381"/>
      <c r="D89" s="373"/>
      <c r="E89" s="360"/>
      <c r="F89" s="28" t="s">
        <v>120</v>
      </c>
      <c r="G89" s="28" t="s">
        <v>121</v>
      </c>
      <c r="H89" s="28" t="s">
        <v>122</v>
      </c>
      <c r="I89" s="28" t="s">
        <v>123</v>
      </c>
      <c r="J89" s="373"/>
      <c r="K89" s="346"/>
      <c r="L89" s="373"/>
      <c r="M89" s="346"/>
      <c r="N89" s="373"/>
      <c r="O89" s="373"/>
      <c r="P89" s="374"/>
      <c r="Q89" s="438"/>
    </row>
    <row r="90" spans="1:21" x14ac:dyDescent="0.55000000000000004">
      <c r="B90" s="367" t="s">
        <v>124</v>
      </c>
      <c r="C90" s="48" t="s">
        <v>125</v>
      </c>
      <c r="D90" s="34" t="str">
        <f>IF( ISNUMBER(D21),D21*B$76,D21)</f>
        <v>NE</v>
      </c>
      <c r="E90" s="34" t="str">
        <f t="shared" ref="E90:N90" si="2">IF( ISNUMBER(E21),E21*C$76,E21)</f>
        <v>NE</v>
      </c>
      <c r="F90" s="34" t="str">
        <f t="shared" si="2"/>
        <v>NE</v>
      </c>
      <c r="G90" s="34" t="str">
        <f t="shared" si="2"/>
        <v>NE</v>
      </c>
      <c r="H90" s="34" t="str">
        <f t="shared" si="2"/>
        <v>NE</v>
      </c>
      <c r="I90" s="34" t="str">
        <f t="shared" si="2"/>
        <v>NE</v>
      </c>
      <c r="J90" s="34" t="str">
        <f t="shared" si="2"/>
        <v>NE</v>
      </c>
      <c r="K90" s="34" t="str">
        <f t="shared" si="2"/>
        <v>NE</v>
      </c>
      <c r="L90" s="34" t="str">
        <f t="shared" si="2"/>
        <v>NE</v>
      </c>
      <c r="M90" s="34" t="str">
        <f t="shared" si="2"/>
        <v>NE</v>
      </c>
      <c r="N90" s="34" t="str">
        <f t="shared" si="2"/>
        <v>NE</v>
      </c>
      <c r="O90" s="34" t="str">
        <f>IF( ISNUMBER(Q21),Q21*M$76,Q21)</f>
        <v>NE</v>
      </c>
      <c r="P90" s="191">
        <v>1650573</v>
      </c>
      <c r="Q90" s="194" t="str">
        <f>IF(SUM(D90:O90)&gt;0,SUM(D90:O90),"NE")</f>
        <v>NE</v>
      </c>
    </row>
    <row r="91" spans="1:21" x14ac:dyDescent="0.55000000000000004">
      <c r="B91" s="368"/>
      <c r="C91" s="48" t="s">
        <v>127</v>
      </c>
      <c r="D91" s="34" t="str">
        <f t="shared" ref="D91:D100" si="3">IF( ISNUMBER(D22),D22*B$76,D22)</f>
        <v>NE</v>
      </c>
      <c r="E91" s="34">
        <f t="shared" ref="E91:E100" si="4">IF( ISNUMBER(E22),E22*C$76,E22)</f>
        <v>0.21560000000000001</v>
      </c>
      <c r="F91" s="34">
        <f t="shared" ref="F91:F100" si="5">IF( ISNUMBER(F22),F22*D$76,F22)</f>
        <v>5508.4903767300002</v>
      </c>
      <c r="G91" s="34">
        <f t="shared" ref="G91:G100" si="6">IF( ISNUMBER(G22),G22*E$76,G22)</f>
        <v>4775.8329604999999</v>
      </c>
      <c r="H91" s="34">
        <f t="shared" ref="H91:H100" si="7">IF( ISNUMBER(H22),H22*F$76,H22)</f>
        <v>7495.7761428000003</v>
      </c>
      <c r="I91" s="34">
        <f t="shared" ref="I91:I100" si="8">IF( ISNUMBER(I22),I22*G$76,I22)</f>
        <v>26088.970508999999</v>
      </c>
      <c r="J91" s="34">
        <f t="shared" ref="J91:J100" si="9">IF( ISNUMBER(J22),J22*H$76,J22)</f>
        <v>62.935254199999989</v>
      </c>
      <c r="K91" s="34" t="str">
        <f t="shared" ref="K91:K100" si="10">IF( ISNUMBER(K22),K22*I$76,K22)</f>
        <v>NE</v>
      </c>
      <c r="L91" s="34">
        <f t="shared" ref="L91:L100" si="11">IF( ISNUMBER(L22),L22*J$76,L22)</f>
        <v>11.719731999999999</v>
      </c>
      <c r="M91" s="34" t="str">
        <f t="shared" ref="M91:M100" si="12">IF( ISNUMBER(M22),M22*K$76,M22)</f>
        <v>NE</v>
      </c>
      <c r="N91" s="34" t="str">
        <f t="shared" ref="N91:N100" si="13">IF( ISNUMBER(N22),N22*L$76,N22)</f>
        <v>NE</v>
      </c>
      <c r="O91" s="34" t="str">
        <f t="shared" ref="O91:O100" si="14">IF( ISNUMBER(Q22),Q22*M$76,Q22)</f>
        <v>NE</v>
      </c>
      <c r="P91" s="191">
        <v>47253</v>
      </c>
      <c r="Q91" s="296">
        <f t="shared" ref="Q91:Q100" si="15">IF(SUM(D91:O91)&gt;0,SUM(D91:O91),"NE")</f>
        <v>43943.940575229994</v>
      </c>
    </row>
    <row r="92" spans="1:21" x14ac:dyDescent="0.55000000000000004">
      <c r="B92" s="368"/>
      <c r="C92" s="64" t="s">
        <v>128</v>
      </c>
      <c r="D92" s="34">
        <f t="shared" si="3"/>
        <v>1.1773773700000001</v>
      </c>
      <c r="E92" s="34">
        <f t="shared" si="4"/>
        <v>1.4014000000000002</v>
      </c>
      <c r="F92" s="34" t="str">
        <f t="shared" si="5"/>
        <v>NE</v>
      </c>
      <c r="G92" s="34">
        <f t="shared" si="6"/>
        <v>1860.0912504999999</v>
      </c>
      <c r="H92" s="34">
        <f t="shared" si="7"/>
        <v>15588.430545050001</v>
      </c>
      <c r="I92" s="34">
        <f t="shared" si="8"/>
        <v>818.23017779999998</v>
      </c>
      <c r="J92" s="34">
        <f t="shared" si="9"/>
        <v>85.488037599999984</v>
      </c>
      <c r="K92" s="34">
        <f t="shared" si="10"/>
        <v>1338.6511845</v>
      </c>
      <c r="L92" s="34">
        <f t="shared" si="11"/>
        <v>489.18660079999995</v>
      </c>
      <c r="M92" s="34" t="str">
        <f t="shared" si="12"/>
        <v>NE</v>
      </c>
      <c r="N92" s="34" t="str">
        <f t="shared" si="13"/>
        <v>NE</v>
      </c>
      <c r="O92" s="34" t="str">
        <f t="shared" si="14"/>
        <v>NE</v>
      </c>
      <c r="P92" s="191">
        <v>62193</v>
      </c>
      <c r="Q92" s="296">
        <f t="shared" si="15"/>
        <v>20182.656573619999</v>
      </c>
    </row>
    <row r="93" spans="1:21" x14ac:dyDescent="0.55000000000000004">
      <c r="B93" s="369" t="s">
        <v>129</v>
      </c>
      <c r="C93" s="346"/>
      <c r="D93" s="34" t="str">
        <f t="shared" si="3"/>
        <v>NE</v>
      </c>
      <c r="E93" s="34" t="str">
        <f t="shared" si="4"/>
        <v>NE</v>
      </c>
      <c r="F93" s="34" t="str">
        <f t="shared" si="5"/>
        <v>NE</v>
      </c>
      <c r="G93" s="34">
        <f t="shared" si="6"/>
        <v>11129.9518885</v>
      </c>
      <c r="H93" s="34">
        <f t="shared" si="7"/>
        <v>1.09707664</v>
      </c>
      <c r="I93" s="34">
        <f t="shared" si="8"/>
        <v>27633.045566699999</v>
      </c>
      <c r="J93" s="34">
        <f t="shared" si="9"/>
        <v>5086.1840049999992</v>
      </c>
      <c r="K93" s="34" t="str">
        <f t="shared" si="10"/>
        <v>NE</v>
      </c>
      <c r="L93" s="34">
        <f t="shared" si="11"/>
        <v>59164.149536799996</v>
      </c>
      <c r="M93" s="34" t="str">
        <f t="shared" si="12"/>
        <v>NE</v>
      </c>
      <c r="N93" s="34">
        <f t="shared" si="13"/>
        <v>299379.37333333312</v>
      </c>
      <c r="O93" s="34" t="str">
        <f t="shared" si="14"/>
        <v>NE</v>
      </c>
      <c r="P93" s="191">
        <v>406976</v>
      </c>
      <c r="Q93" s="296">
        <f t="shared" si="15"/>
        <v>402393.8014069731</v>
      </c>
    </row>
    <row r="94" spans="1:21" x14ac:dyDescent="0.55000000000000004">
      <c r="B94" s="369" t="s">
        <v>130</v>
      </c>
      <c r="C94" s="346"/>
      <c r="D94" s="34" t="str">
        <f t="shared" si="3"/>
        <v>NE</v>
      </c>
      <c r="E94" s="34" t="str">
        <f t="shared" si="4"/>
        <v>NE</v>
      </c>
      <c r="F94" s="34" t="str">
        <f t="shared" si="5"/>
        <v>NE</v>
      </c>
      <c r="G94" s="34">
        <f t="shared" si="6"/>
        <v>40626.227290999996</v>
      </c>
      <c r="H94" s="34" t="str">
        <f t="shared" si="7"/>
        <v>NE</v>
      </c>
      <c r="I94" s="34" t="str">
        <f t="shared" si="8"/>
        <v>NE</v>
      </c>
      <c r="J94" s="34">
        <f t="shared" si="9"/>
        <v>35621.708109399995</v>
      </c>
      <c r="K94" s="34" t="str">
        <f t="shared" si="10"/>
        <v>NE</v>
      </c>
      <c r="L94" s="34">
        <f t="shared" si="11"/>
        <v>67469.000988</v>
      </c>
      <c r="M94" s="34" t="str">
        <f t="shared" si="12"/>
        <v>NE</v>
      </c>
      <c r="N94" s="34">
        <f t="shared" si="13"/>
        <v>340133.29555555532</v>
      </c>
      <c r="O94" s="34" t="str">
        <f t="shared" si="14"/>
        <v>NE</v>
      </c>
      <c r="P94" s="191">
        <v>489196</v>
      </c>
      <c r="Q94" s="296">
        <f t="shared" si="15"/>
        <v>483850.2319439553</v>
      </c>
    </row>
    <row r="95" spans="1:21" ht="15.75" customHeight="1" x14ac:dyDescent="0.55000000000000004">
      <c r="B95" s="370" t="s">
        <v>131</v>
      </c>
      <c r="C95" s="48" t="s">
        <v>132</v>
      </c>
      <c r="D95" s="34" t="str">
        <f t="shared" si="3"/>
        <v>NE</v>
      </c>
      <c r="E95" s="34" t="str">
        <f t="shared" si="4"/>
        <v>NE</v>
      </c>
      <c r="F95" s="34" t="str">
        <f t="shared" si="5"/>
        <v>NE</v>
      </c>
      <c r="G95" s="34" t="str">
        <f t="shared" si="6"/>
        <v>NE</v>
      </c>
      <c r="H95" s="34" t="str">
        <f t="shared" si="7"/>
        <v>NE</v>
      </c>
      <c r="I95" s="34" t="str">
        <f t="shared" si="8"/>
        <v>NE</v>
      </c>
      <c r="J95" s="34" t="str">
        <f t="shared" si="9"/>
        <v>NE</v>
      </c>
      <c r="K95" s="34" t="str">
        <f t="shared" si="10"/>
        <v>NE</v>
      </c>
      <c r="L95" s="34" t="str">
        <f t="shared" si="11"/>
        <v>NE</v>
      </c>
      <c r="M95" s="34" t="str">
        <f t="shared" si="12"/>
        <v>NE</v>
      </c>
      <c r="N95" s="34" t="str">
        <f t="shared" si="13"/>
        <v>NE</v>
      </c>
      <c r="O95" s="34" t="str">
        <f t="shared" si="14"/>
        <v>NE</v>
      </c>
      <c r="P95" s="191">
        <v>396356</v>
      </c>
      <c r="Q95" s="296" t="str">
        <f t="shared" si="15"/>
        <v>NE</v>
      </c>
    </row>
    <row r="96" spans="1:21" x14ac:dyDescent="0.55000000000000004">
      <c r="B96" s="370"/>
      <c r="C96" s="48" t="s">
        <v>255</v>
      </c>
      <c r="D96" s="34" t="str">
        <f t="shared" si="3"/>
        <v>NE</v>
      </c>
      <c r="E96" s="34" t="str">
        <f t="shared" si="4"/>
        <v>NE</v>
      </c>
      <c r="F96" s="34" t="str">
        <f t="shared" si="5"/>
        <v>NE</v>
      </c>
      <c r="G96" s="34" t="str">
        <f t="shared" si="6"/>
        <v>NE</v>
      </c>
      <c r="H96" s="34" t="str">
        <f t="shared" si="7"/>
        <v>NE</v>
      </c>
      <c r="I96" s="34" t="str">
        <f t="shared" si="8"/>
        <v>NE</v>
      </c>
      <c r="J96" s="34" t="str">
        <f t="shared" si="9"/>
        <v>NE</v>
      </c>
      <c r="K96" s="34" t="str">
        <f t="shared" si="10"/>
        <v>NE</v>
      </c>
      <c r="L96" s="34" t="str">
        <f t="shared" si="11"/>
        <v>NE</v>
      </c>
      <c r="M96" s="34" t="str">
        <f t="shared" si="12"/>
        <v>NE</v>
      </c>
      <c r="N96" s="34">
        <f t="shared" si="13"/>
        <v>15978.379999999988</v>
      </c>
      <c r="O96" s="34" t="str">
        <f t="shared" si="14"/>
        <v>NE</v>
      </c>
      <c r="P96" s="191">
        <v>16114</v>
      </c>
      <c r="Q96" s="296">
        <f t="shared" si="15"/>
        <v>15978.379999999988</v>
      </c>
    </row>
    <row r="97" spans="2:17" x14ac:dyDescent="0.55000000000000004">
      <c r="B97" s="370"/>
      <c r="C97" s="48" t="s">
        <v>256</v>
      </c>
      <c r="D97" s="34" t="str">
        <f t="shared" si="3"/>
        <v>NE</v>
      </c>
      <c r="E97" s="34" t="str">
        <f t="shared" si="4"/>
        <v>NE</v>
      </c>
      <c r="F97" s="34" t="str">
        <f t="shared" si="5"/>
        <v>NE</v>
      </c>
      <c r="G97" s="34" t="str">
        <f t="shared" si="6"/>
        <v>NE</v>
      </c>
      <c r="H97" s="34" t="str">
        <f t="shared" si="7"/>
        <v>NE</v>
      </c>
      <c r="I97" s="34" t="str">
        <f t="shared" si="8"/>
        <v>NE</v>
      </c>
      <c r="J97" s="34" t="str">
        <f t="shared" si="9"/>
        <v>NE</v>
      </c>
      <c r="K97" s="34" t="str">
        <f t="shared" si="10"/>
        <v>NE</v>
      </c>
      <c r="L97" s="34" t="str">
        <f t="shared" si="11"/>
        <v>NE</v>
      </c>
      <c r="M97" s="34" t="str">
        <f t="shared" si="12"/>
        <v>NE</v>
      </c>
      <c r="N97" s="34" t="str">
        <f t="shared" si="13"/>
        <v>NE</v>
      </c>
      <c r="O97" s="34" t="str">
        <f t="shared" si="14"/>
        <v>NE</v>
      </c>
      <c r="P97" s="191" t="s">
        <v>87</v>
      </c>
      <c r="Q97" s="296" t="str">
        <f t="shared" si="15"/>
        <v>NE</v>
      </c>
    </row>
    <row r="98" spans="2:17" x14ac:dyDescent="0.55000000000000004">
      <c r="B98" s="370"/>
      <c r="C98" s="48" t="s">
        <v>257</v>
      </c>
      <c r="D98" s="34" t="str">
        <f t="shared" si="3"/>
        <v>NE</v>
      </c>
      <c r="E98" s="34" t="str">
        <f t="shared" si="4"/>
        <v>NE</v>
      </c>
      <c r="F98" s="34" t="str">
        <f t="shared" si="5"/>
        <v>NE</v>
      </c>
      <c r="G98" s="34" t="str">
        <f t="shared" si="6"/>
        <v>NE</v>
      </c>
      <c r="H98" s="34" t="str">
        <f t="shared" si="7"/>
        <v>NE</v>
      </c>
      <c r="I98" s="34" t="str">
        <f t="shared" si="8"/>
        <v>NE</v>
      </c>
      <c r="J98" s="34" t="str">
        <f t="shared" si="9"/>
        <v>NE</v>
      </c>
      <c r="K98" s="34" t="str">
        <f t="shared" si="10"/>
        <v>NE</v>
      </c>
      <c r="L98" s="34" t="str">
        <f t="shared" si="11"/>
        <v>NE</v>
      </c>
      <c r="M98" s="34" t="str">
        <f t="shared" si="12"/>
        <v>NE</v>
      </c>
      <c r="N98" s="34" t="str">
        <f t="shared" si="13"/>
        <v>NE</v>
      </c>
      <c r="O98" s="34" t="str">
        <f t="shared" si="14"/>
        <v>NE</v>
      </c>
      <c r="P98" s="191" t="s">
        <v>87</v>
      </c>
      <c r="Q98" s="296" t="str">
        <f t="shared" si="15"/>
        <v>NE</v>
      </c>
    </row>
    <row r="99" spans="2:17" x14ac:dyDescent="0.55000000000000004">
      <c r="B99" s="371" t="s">
        <v>258</v>
      </c>
      <c r="C99" s="372"/>
      <c r="D99" s="34" t="str">
        <f t="shared" si="3"/>
        <v>NE</v>
      </c>
      <c r="E99" s="34" t="str">
        <f t="shared" si="4"/>
        <v>NE</v>
      </c>
      <c r="F99" s="34" t="str">
        <f t="shared" si="5"/>
        <v>NE</v>
      </c>
      <c r="G99" s="34" t="str">
        <f t="shared" si="6"/>
        <v>NE</v>
      </c>
      <c r="H99" s="34" t="str">
        <f t="shared" si="7"/>
        <v>NE</v>
      </c>
      <c r="I99" s="34" t="str">
        <f t="shared" si="8"/>
        <v>NE</v>
      </c>
      <c r="J99" s="34" t="str">
        <f t="shared" si="9"/>
        <v>NE</v>
      </c>
      <c r="K99" s="34" t="str">
        <f t="shared" si="10"/>
        <v>NE</v>
      </c>
      <c r="L99" s="34" t="str">
        <f t="shared" si="11"/>
        <v>NE</v>
      </c>
      <c r="M99" s="34" t="str">
        <f t="shared" si="12"/>
        <v>NE</v>
      </c>
      <c r="N99" s="34" t="str">
        <f t="shared" si="13"/>
        <v>NE</v>
      </c>
      <c r="O99" s="34" t="str">
        <f t="shared" si="14"/>
        <v>NE</v>
      </c>
      <c r="P99" s="191" t="s">
        <v>87</v>
      </c>
      <c r="Q99" s="296" t="str">
        <f t="shared" si="15"/>
        <v>NE</v>
      </c>
    </row>
    <row r="100" spans="2:17" ht="15.5" thickBot="1" x14ac:dyDescent="0.6">
      <c r="B100" s="409" t="s">
        <v>259</v>
      </c>
      <c r="C100" s="410"/>
      <c r="D100" s="34">
        <f t="shared" si="3"/>
        <v>1.1773773700000001</v>
      </c>
      <c r="E100" s="34">
        <f t="shared" si="4"/>
        <v>1.617</v>
      </c>
      <c r="F100" s="34">
        <f t="shared" si="5"/>
        <v>5508.4903767300002</v>
      </c>
      <c r="G100" s="34">
        <f t="shared" si="6"/>
        <v>58392.1033905</v>
      </c>
      <c r="H100" s="34">
        <f t="shared" si="7"/>
        <v>23085.30376449</v>
      </c>
      <c r="I100" s="34">
        <f t="shared" si="8"/>
        <v>54540.246253500001</v>
      </c>
      <c r="J100" s="34">
        <f t="shared" si="9"/>
        <v>40856.315406199996</v>
      </c>
      <c r="K100" s="34">
        <f t="shared" si="10"/>
        <v>1338.6511845</v>
      </c>
      <c r="L100" s="34">
        <f t="shared" si="11"/>
        <v>127134.05685759999</v>
      </c>
      <c r="M100" s="34" t="str">
        <f t="shared" si="12"/>
        <v>NE</v>
      </c>
      <c r="N100" s="34">
        <f t="shared" si="13"/>
        <v>655491.04888888844</v>
      </c>
      <c r="O100" s="34" t="str">
        <f t="shared" si="14"/>
        <v>NE</v>
      </c>
      <c r="P100" s="191">
        <f>SUM(P90:P99)</f>
        <v>3068661</v>
      </c>
      <c r="Q100" s="296">
        <f t="shared" si="15"/>
        <v>966349.01049977844</v>
      </c>
    </row>
    <row r="101" spans="2:17" ht="15.5" thickBot="1" x14ac:dyDescent="0.6">
      <c r="B101" s="417" t="s">
        <v>260</v>
      </c>
      <c r="C101" s="418"/>
      <c r="D101" s="411">
        <v>1347642</v>
      </c>
      <c r="E101" s="416"/>
      <c r="F101" s="416"/>
      <c r="G101" s="416"/>
      <c r="H101" s="416"/>
      <c r="I101" s="416"/>
      <c r="J101" s="416"/>
      <c r="K101" s="416"/>
      <c r="L101" s="412"/>
      <c r="M101" s="73"/>
      <c r="N101" s="411">
        <v>2157545</v>
      </c>
      <c r="O101" s="412"/>
      <c r="P101" s="202"/>
      <c r="Q101" s="195"/>
    </row>
    <row r="102" spans="2:17" ht="18.75" customHeight="1" thickBot="1" x14ac:dyDescent="0.6">
      <c r="B102" s="404" t="s">
        <v>261</v>
      </c>
      <c r="C102" s="413"/>
      <c r="D102" s="413"/>
      <c r="E102" s="413"/>
      <c r="F102" s="413"/>
      <c r="G102" s="413"/>
      <c r="H102" s="413"/>
      <c r="I102" s="413"/>
      <c r="J102" s="413"/>
      <c r="K102" s="413"/>
      <c r="L102" s="413"/>
      <c r="M102" s="413"/>
      <c r="N102" s="413"/>
      <c r="O102" s="413"/>
      <c r="P102" s="414"/>
    </row>
    <row r="103" spans="2:17" ht="45" x14ac:dyDescent="0.55000000000000004">
      <c r="B103" s="380"/>
      <c r="C103" s="381"/>
      <c r="D103" s="383"/>
      <c r="E103" s="383"/>
      <c r="F103" s="383"/>
      <c r="G103" s="383"/>
      <c r="H103" s="383"/>
      <c r="I103" s="383"/>
      <c r="J103" s="383"/>
      <c r="K103" s="383"/>
      <c r="L103" s="379"/>
      <c r="M103" s="32" t="s">
        <v>262</v>
      </c>
      <c r="N103" s="32" t="s">
        <v>263</v>
      </c>
      <c r="O103" s="32" t="s">
        <v>264</v>
      </c>
      <c r="P103" s="197" t="s">
        <v>265</v>
      </c>
      <c r="Q103" s="286" t="s">
        <v>253</v>
      </c>
    </row>
    <row r="104" spans="2:17" x14ac:dyDescent="0.55000000000000004">
      <c r="B104" s="370" t="s">
        <v>266</v>
      </c>
      <c r="C104" s="360"/>
      <c r="D104" s="383"/>
      <c r="E104" s="383"/>
      <c r="F104" s="383"/>
      <c r="G104" s="383"/>
      <c r="H104" s="383"/>
      <c r="I104" s="383"/>
      <c r="J104" s="383"/>
      <c r="K104" s="383"/>
      <c r="L104" s="379"/>
      <c r="M104" s="39" t="s">
        <v>87</v>
      </c>
      <c r="N104" s="39">
        <v>3310</v>
      </c>
      <c r="O104" s="39">
        <v>11848</v>
      </c>
      <c r="P104" s="65">
        <v>15158</v>
      </c>
      <c r="Q104" s="194">
        <f>IF(SUM(M104:O104)&gt;0,SUM(M104:O104),"NE")</f>
        <v>15158</v>
      </c>
    </row>
    <row r="105" spans="2:17" ht="30.75" customHeight="1" x14ac:dyDescent="0.55000000000000004">
      <c r="B105" s="415" t="s">
        <v>267</v>
      </c>
      <c r="C105" s="360"/>
      <c r="D105" s="383"/>
      <c r="E105" s="383"/>
      <c r="F105" s="383"/>
      <c r="G105" s="383"/>
      <c r="H105" s="383"/>
      <c r="I105" s="383"/>
      <c r="J105" s="383"/>
      <c r="K105" s="383"/>
      <c r="L105" s="379"/>
      <c r="M105" s="39" t="s">
        <v>87</v>
      </c>
      <c r="N105" s="39" t="s">
        <v>87</v>
      </c>
      <c r="O105" s="39" t="s">
        <v>87</v>
      </c>
      <c r="P105" s="65" t="s">
        <v>87</v>
      </c>
      <c r="Q105" s="194" t="str">
        <f t="shared" ref="Q105:Q113" si="16">IF(SUM(M105:O105)&gt;0,SUM(M105:O105),"NE")</f>
        <v>NE</v>
      </c>
    </row>
    <row r="106" spans="2:17" x14ac:dyDescent="0.55000000000000004">
      <c r="B106" s="370" t="s">
        <v>268</v>
      </c>
      <c r="C106" s="28" t="s">
        <v>269</v>
      </c>
      <c r="D106" s="383"/>
      <c r="E106" s="383"/>
      <c r="F106" s="383"/>
      <c r="G106" s="383"/>
      <c r="H106" s="383"/>
      <c r="I106" s="383"/>
      <c r="J106" s="383"/>
      <c r="K106" s="383"/>
      <c r="L106" s="379"/>
      <c r="M106" s="39" t="s">
        <v>87</v>
      </c>
      <c r="N106" s="39">
        <v>10000</v>
      </c>
      <c r="O106" s="39">
        <v>3</v>
      </c>
      <c r="P106" s="65">
        <v>10003</v>
      </c>
      <c r="Q106" s="194">
        <f t="shared" si="16"/>
        <v>10003</v>
      </c>
    </row>
    <row r="107" spans="2:17" x14ac:dyDescent="0.55000000000000004">
      <c r="B107" s="370"/>
      <c r="C107" s="28" t="s">
        <v>270</v>
      </c>
      <c r="D107" s="383"/>
      <c r="E107" s="383"/>
      <c r="F107" s="383"/>
      <c r="G107" s="383"/>
      <c r="H107" s="383"/>
      <c r="I107" s="383"/>
      <c r="J107" s="383"/>
      <c r="K107" s="383"/>
      <c r="L107" s="379"/>
      <c r="M107" s="39" t="s">
        <v>87</v>
      </c>
      <c r="N107" s="39">
        <v>11076</v>
      </c>
      <c r="O107" s="39">
        <v>7034</v>
      </c>
      <c r="P107" s="65">
        <v>18110</v>
      </c>
      <c r="Q107" s="194">
        <f t="shared" si="16"/>
        <v>18110</v>
      </c>
    </row>
    <row r="108" spans="2:17" ht="30" x14ac:dyDescent="0.55000000000000004">
      <c r="B108" s="370"/>
      <c r="C108" s="33" t="s">
        <v>271</v>
      </c>
      <c r="D108" s="383"/>
      <c r="E108" s="383"/>
      <c r="F108" s="383"/>
      <c r="G108" s="383"/>
      <c r="H108" s="383"/>
      <c r="I108" s="383"/>
      <c r="J108" s="383"/>
      <c r="K108" s="383"/>
      <c r="L108" s="379"/>
      <c r="M108" s="39" t="s">
        <v>87</v>
      </c>
      <c r="N108" s="39">
        <v>231</v>
      </c>
      <c r="O108" s="39">
        <v>75</v>
      </c>
      <c r="P108" s="65">
        <v>306</v>
      </c>
      <c r="Q108" s="194">
        <f t="shared" si="16"/>
        <v>306</v>
      </c>
    </row>
    <row r="109" spans="2:17" ht="45" x14ac:dyDescent="0.55000000000000004">
      <c r="B109" s="370" t="s">
        <v>158</v>
      </c>
      <c r="C109" s="33" t="s">
        <v>272</v>
      </c>
      <c r="D109" s="383"/>
      <c r="E109" s="383"/>
      <c r="F109" s="383"/>
      <c r="G109" s="383"/>
      <c r="H109" s="383"/>
      <c r="I109" s="383"/>
      <c r="J109" s="383"/>
      <c r="K109" s="383"/>
      <c r="L109" s="379"/>
      <c r="M109" s="34">
        <v>73852</v>
      </c>
      <c r="N109" s="34">
        <v>3</v>
      </c>
      <c r="O109" s="34">
        <v>2786</v>
      </c>
      <c r="P109" s="65">
        <v>76641</v>
      </c>
      <c r="Q109" s="194">
        <f t="shared" si="16"/>
        <v>76641</v>
      </c>
    </row>
    <row r="110" spans="2:17" ht="30" x14ac:dyDescent="0.55000000000000004">
      <c r="B110" s="370"/>
      <c r="C110" s="33" t="s">
        <v>273</v>
      </c>
      <c r="D110" s="383"/>
      <c r="E110" s="383"/>
      <c r="F110" s="383"/>
      <c r="G110" s="383"/>
      <c r="H110" s="383"/>
      <c r="I110" s="383"/>
      <c r="J110" s="383"/>
      <c r="K110" s="383"/>
      <c r="L110" s="379"/>
      <c r="M110" s="34" t="s">
        <v>87</v>
      </c>
      <c r="N110" s="34">
        <v>2710</v>
      </c>
      <c r="O110" s="34" t="s">
        <v>87</v>
      </c>
      <c r="P110" s="65">
        <v>2710</v>
      </c>
      <c r="Q110" s="194">
        <f t="shared" si="16"/>
        <v>2710</v>
      </c>
    </row>
    <row r="111" spans="2:17" ht="30" x14ac:dyDescent="0.55000000000000004">
      <c r="B111" s="370"/>
      <c r="C111" s="33" t="s">
        <v>274</v>
      </c>
      <c r="D111" s="383"/>
      <c r="E111" s="383"/>
      <c r="F111" s="383"/>
      <c r="G111" s="383"/>
      <c r="H111" s="383"/>
      <c r="I111" s="383"/>
      <c r="J111" s="383"/>
      <c r="K111" s="383"/>
      <c r="L111" s="379"/>
      <c r="M111" s="34" t="s">
        <v>87</v>
      </c>
      <c r="N111" s="34">
        <v>370</v>
      </c>
      <c r="O111" s="34">
        <v>374</v>
      </c>
      <c r="P111" s="65">
        <v>744</v>
      </c>
      <c r="Q111" s="194">
        <f t="shared" si="16"/>
        <v>744</v>
      </c>
    </row>
    <row r="112" spans="2:17" ht="26" customHeight="1" x14ac:dyDescent="0.55000000000000004">
      <c r="B112" s="370"/>
      <c r="C112" s="33" t="s">
        <v>275</v>
      </c>
      <c r="D112" s="383"/>
      <c r="E112" s="383"/>
      <c r="F112" s="383"/>
      <c r="G112" s="383"/>
      <c r="H112" s="383"/>
      <c r="I112" s="383"/>
      <c r="J112" s="383"/>
      <c r="K112" s="383"/>
      <c r="L112" s="379"/>
      <c r="M112" s="34" t="s">
        <v>87</v>
      </c>
      <c r="N112" s="34" t="s">
        <v>87</v>
      </c>
      <c r="O112" s="34" t="s">
        <v>87</v>
      </c>
      <c r="P112" s="65" t="s">
        <v>87</v>
      </c>
      <c r="Q112" s="194" t="str">
        <f t="shared" si="16"/>
        <v>NE</v>
      </c>
    </row>
    <row r="113" spans="2:17" ht="15.5" thickBot="1" x14ac:dyDescent="0.6">
      <c r="B113" s="367" t="s">
        <v>276</v>
      </c>
      <c r="C113" s="401"/>
      <c r="D113" s="402"/>
      <c r="E113" s="359"/>
      <c r="F113" s="359"/>
      <c r="G113" s="359"/>
      <c r="H113" s="359"/>
      <c r="I113" s="359"/>
      <c r="J113" s="359"/>
      <c r="K113" s="359"/>
      <c r="L113" s="403"/>
      <c r="M113" s="34">
        <v>73852</v>
      </c>
      <c r="N113" s="34">
        <v>27700</v>
      </c>
      <c r="O113" s="34">
        <v>22120</v>
      </c>
      <c r="P113" s="65">
        <v>123672</v>
      </c>
      <c r="Q113" s="194">
        <f t="shared" si="16"/>
        <v>123672</v>
      </c>
    </row>
    <row r="114" spans="2:17" ht="33" customHeight="1" thickBot="1" x14ac:dyDescent="0.6">
      <c r="B114" s="404" t="s">
        <v>277</v>
      </c>
      <c r="C114" s="405"/>
      <c r="D114" s="406"/>
      <c r="E114" s="407"/>
      <c r="F114" s="407"/>
      <c r="G114" s="407"/>
      <c r="H114" s="407"/>
      <c r="I114" s="407"/>
      <c r="J114" s="407"/>
      <c r="K114" s="407"/>
      <c r="L114" s="407"/>
      <c r="M114" s="407"/>
      <c r="N114" s="407"/>
      <c r="O114" s="408"/>
      <c r="P114" s="241">
        <f>IF(SUM(P100,P113)&gt;0,SUM(P100,P113),"NE")</f>
        <v>3192333</v>
      </c>
      <c r="Q114" s="196">
        <f>IF(SUM(Q100+P114)&gt;0,SUM(Q100+P114),"NE")</f>
        <v>4158682.0104997782</v>
      </c>
    </row>
    <row r="115" spans="2:17" ht="19.5" x14ac:dyDescent="0.55000000000000004">
      <c r="D115" s="239" t="s">
        <v>137</v>
      </c>
      <c r="E115" s="240"/>
      <c r="F115" s="240"/>
      <c r="G115" s="240"/>
      <c r="H115" s="240"/>
      <c r="I115" s="240"/>
      <c r="J115" s="240"/>
      <c r="K115" s="240"/>
      <c r="L115" s="240"/>
      <c r="M115" s="240"/>
      <c r="N115" s="240"/>
      <c r="O115" s="240"/>
      <c r="P115" s="242"/>
    </row>
    <row r="116" spans="2:17" ht="41" customHeight="1" thickBot="1" x14ac:dyDescent="0.6">
      <c r="D116" s="448"/>
      <c r="E116" s="449"/>
      <c r="F116" s="449"/>
      <c r="G116" s="449"/>
      <c r="H116" s="449"/>
      <c r="I116" s="449"/>
      <c r="J116" s="449"/>
      <c r="K116" s="449"/>
      <c r="L116" s="449"/>
      <c r="M116" s="449"/>
      <c r="N116" s="449"/>
      <c r="O116" s="449"/>
      <c r="P116" s="450"/>
    </row>
  </sheetData>
  <sheetProtection algorithmName="SHA-512" hashValue="Egctcgvt5iVP/4BkbzPQDdvkjC3+TS7TAwyDXbxwPmZTGHUAX3EcHWJf0F9kJ0C4yVzcYB8KR7ABzBBWqIX2PQ==" saltValue="V5gu/8HtKYybKMKsja2hTQ==" spinCount="100000" sheet="1" objects="1" scenarios="1" selectLockedCells="1"/>
  <mergeCells count="131">
    <mergeCell ref="R8:U8"/>
    <mergeCell ref="E9:F9"/>
    <mergeCell ref="S9:T9"/>
    <mergeCell ref="B10:C11"/>
    <mergeCell ref="E10:F10"/>
    <mergeCell ref="S10:T10"/>
    <mergeCell ref="E11:F11"/>
    <mergeCell ref="S11:T11"/>
    <mergeCell ref="D4:F4"/>
    <mergeCell ref="D5:F5"/>
    <mergeCell ref="B6:C6"/>
    <mergeCell ref="D6:F6"/>
    <mergeCell ref="B7:C9"/>
    <mergeCell ref="E7:F7"/>
    <mergeCell ref="E8:F8"/>
    <mergeCell ref="S12:T12"/>
    <mergeCell ref="B17:U17"/>
    <mergeCell ref="B18:B20"/>
    <mergeCell ref="C18:C20"/>
    <mergeCell ref="D18:L18"/>
    <mergeCell ref="M18:M20"/>
    <mergeCell ref="N18:O18"/>
    <mergeCell ref="P18:Q18"/>
    <mergeCell ref="R18:R20"/>
    <mergeCell ref="D19:D20"/>
    <mergeCell ref="O19:O20"/>
    <mergeCell ref="P19:P20"/>
    <mergeCell ref="Q19:Q20"/>
    <mergeCell ref="S18:S20"/>
    <mergeCell ref="B21:B23"/>
    <mergeCell ref="B24:C24"/>
    <mergeCell ref="B25:C25"/>
    <mergeCell ref="E19:E20"/>
    <mergeCell ref="F19:H19"/>
    <mergeCell ref="J19:J20"/>
    <mergeCell ref="K19:K20"/>
    <mergeCell ref="L19:L20"/>
    <mergeCell ref="N19:N20"/>
    <mergeCell ref="B40:C40"/>
    <mergeCell ref="B41:C41"/>
    <mergeCell ref="B42:C42"/>
    <mergeCell ref="B45:C47"/>
    <mergeCell ref="D45:K45"/>
    <mergeCell ref="L45:M46"/>
    <mergeCell ref="B26:B29"/>
    <mergeCell ref="B30:C30"/>
    <mergeCell ref="B31:C31"/>
    <mergeCell ref="B37:R37"/>
    <mergeCell ref="B39:C39"/>
    <mergeCell ref="D33:R33"/>
    <mergeCell ref="M51:N52"/>
    <mergeCell ref="O51:P52"/>
    <mergeCell ref="D52:I52"/>
    <mergeCell ref="J52:J53"/>
    <mergeCell ref="K52:K53"/>
    <mergeCell ref="L52:L53"/>
    <mergeCell ref="N45:O46"/>
    <mergeCell ref="P45:Q46"/>
    <mergeCell ref="D46:H46"/>
    <mergeCell ref="I46:I47"/>
    <mergeCell ref="J46:J47"/>
    <mergeCell ref="K46:K47"/>
    <mergeCell ref="B54:C54"/>
    <mergeCell ref="B55:C55"/>
    <mergeCell ref="B56:C56"/>
    <mergeCell ref="B59:C59"/>
    <mergeCell ref="D59:F59"/>
    <mergeCell ref="G59:H59"/>
    <mergeCell ref="B48:C48"/>
    <mergeCell ref="B51:C53"/>
    <mergeCell ref="D51:L51"/>
    <mergeCell ref="B61:C61"/>
    <mergeCell ref="B64:C64"/>
    <mergeCell ref="D64:E64"/>
    <mergeCell ref="F64:G64"/>
    <mergeCell ref="I59:K59"/>
    <mergeCell ref="L59:M59"/>
    <mergeCell ref="N59:R59"/>
    <mergeCell ref="S59:S60"/>
    <mergeCell ref="B60:C60"/>
    <mergeCell ref="B62:S63"/>
    <mergeCell ref="B67:C67"/>
    <mergeCell ref="D67:E67"/>
    <mergeCell ref="F67:G67"/>
    <mergeCell ref="B74:J74"/>
    <mergeCell ref="K74:K75"/>
    <mergeCell ref="L74:L75"/>
    <mergeCell ref="B65:C65"/>
    <mergeCell ref="D65:E65"/>
    <mergeCell ref="F65:G65"/>
    <mergeCell ref="B66:C66"/>
    <mergeCell ref="D66:E66"/>
    <mergeCell ref="F66:G66"/>
    <mergeCell ref="J88:J89"/>
    <mergeCell ref="K88:K89"/>
    <mergeCell ref="L88:L89"/>
    <mergeCell ref="M74:M75"/>
    <mergeCell ref="B84:U84"/>
    <mergeCell ref="O85:P85"/>
    <mergeCell ref="B86:P86"/>
    <mergeCell ref="B87:C89"/>
    <mergeCell ref="D87:L87"/>
    <mergeCell ref="M87:M89"/>
    <mergeCell ref="N87:N89"/>
    <mergeCell ref="O87:O89"/>
    <mergeCell ref="P87:P89"/>
    <mergeCell ref="Q87:Q89"/>
    <mergeCell ref="B90:B92"/>
    <mergeCell ref="B93:C93"/>
    <mergeCell ref="B94:C94"/>
    <mergeCell ref="B95:B98"/>
    <mergeCell ref="B99:C99"/>
    <mergeCell ref="B100:C100"/>
    <mergeCell ref="D88:D89"/>
    <mergeCell ref="E88:E89"/>
    <mergeCell ref="F88:H88"/>
    <mergeCell ref="D116:P116"/>
    <mergeCell ref="B113:C113"/>
    <mergeCell ref="D113:L113"/>
    <mergeCell ref="B114:C114"/>
    <mergeCell ref="D114:O114"/>
    <mergeCell ref="B101:C101"/>
    <mergeCell ref="D101:L101"/>
    <mergeCell ref="N101:O101"/>
    <mergeCell ref="B102:P102"/>
    <mergeCell ref="B103:C103"/>
    <mergeCell ref="D103:L112"/>
    <mergeCell ref="B104:C104"/>
    <mergeCell ref="B105:C105"/>
    <mergeCell ref="B106:B108"/>
    <mergeCell ref="B109:B112"/>
  </mergeCells>
  <phoneticPr fontId="2"/>
  <dataValidations count="4">
    <dataValidation type="list" allowBlank="1" showInputMessage="1" showErrorMessage="1" sqref="D65:E67" xr:uid="{00000000-0002-0000-0300-000000000000}">
      <formula1>"販売,購入"</formula1>
    </dataValidation>
    <dataValidation type="list" allowBlank="1" showInputMessage="1" sqref="D40:G42 F67:G67 D48:Q48 D54:P56 P104:P114 D61:S61 D101:L101 N101:O101 M104:O113 D21:S31 D90:P100" xr:uid="{00000000-0002-0000-0300-000001000000}">
      <formula1>"[数値を入力], NO, IE, NE, C"</formula1>
    </dataValidation>
    <dataValidation allowBlank="1" showErrorMessage="1" prompt="Bus, tramway, metro, urban rail transportation and local ferries used for passenger transport." sqref="C96" xr:uid="{00000000-0002-0000-0300-000002000000}"/>
    <dataValidation type="list" allowBlank="1" showInputMessage="1" sqref="D60 P101 F65:G66" xr:uid="{00000000-0002-0000-0300-000003000000}">
      <formula1>"[Specify figure], NO, IE, NE, C"</formula1>
    </dataValidation>
  </dataValidations>
  <pageMargins left="0.7" right="0.7" top="0.75" bottom="0.75" header="0.3" footer="0.3"/>
  <pageSetup paperSize="9" scale="39" fitToHeight="0" orientation="landscape" r:id="rId1"/>
  <rowBreaks count="2" manualBreakCount="2">
    <brk id="34" max="16383" man="1"/>
    <brk id="8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0721" r:id="rId4" name="Check Box 1">
              <controlPr defaultSize="0" autoFill="0" autoLine="0" autoPict="0">
                <anchor moveWithCells="1">
                  <from>
                    <xdr:col>3</xdr:col>
                    <xdr:colOff>266700</xdr:colOff>
                    <xdr:row>6</xdr:row>
                    <xdr:rowOff>25400</xdr:rowOff>
                  </from>
                  <to>
                    <xdr:col>3</xdr:col>
                    <xdr:colOff>533400</xdr:colOff>
                    <xdr:row>7</xdr:row>
                    <xdr:rowOff>12700</xdr:rowOff>
                  </to>
                </anchor>
              </controlPr>
            </control>
          </mc:Choice>
        </mc:AlternateContent>
        <mc:AlternateContent xmlns:mc="http://schemas.openxmlformats.org/markup-compatibility/2006">
          <mc:Choice Requires="x14">
            <control shapeId="30722" r:id="rId5" name="Check Box 2">
              <controlPr defaultSize="0" autoFill="0" autoLine="0" autoPict="0">
                <anchor moveWithCells="1">
                  <from>
                    <xdr:col>3</xdr:col>
                    <xdr:colOff>266700</xdr:colOff>
                    <xdr:row>7</xdr:row>
                    <xdr:rowOff>25400</xdr:rowOff>
                  </from>
                  <to>
                    <xdr:col>3</xdr:col>
                    <xdr:colOff>533400</xdr:colOff>
                    <xdr:row>7</xdr:row>
                    <xdr:rowOff>203200</xdr:rowOff>
                  </to>
                </anchor>
              </controlPr>
            </control>
          </mc:Choice>
        </mc:AlternateContent>
        <mc:AlternateContent xmlns:mc="http://schemas.openxmlformats.org/markup-compatibility/2006">
          <mc:Choice Requires="x14">
            <control shapeId="30723" r:id="rId6" name="Check Box 3">
              <controlPr defaultSize="0" autoFill="0" autoLine="0" autoPict="0">
                <anchor moveWithCells="1">
                  <from>
                    <xdr:col>3</xdr:col>
                    <xdr:colOff>266700</xdr:colOff>
                    <xdr:row>8</xdr:row>
                    <xdr:rowOff>25400</xdr:rowOff>
                  </from>
                  <to>
                    <xdr:col>3</xdr:col>
                    <xdr:colOff>533400</xdr:colOff>
                    <xdr:row>9</xdr:row>
                    <xdr:rowOff>25400</xdr:rowOff>
                  </to>
                </anchor>
              </controlPr>
            </control>
          </mc:Choice>
        </mc:AlternateContent>
        <mc:AlternateContent xmlns:mc="http://schemas.openxmlformats.org/markup-compatibility/2006">
          <mc:Choice Requires="x14">
            <control shapeId="30724" r:id="rId7" name="Check Box 4">
              <controlPr defaultSize="0" autoFill="0" autoLine="0" autoPict="0">
                <anchor moveWithCells="1">
                  <from>
                    <xdr:col>3</xdr:col>
                    <xdr:colOff>266700</xdr:colOff>
                    <xdr:row>9</xdr:row>
                    <xdr:rowOff>25400</xdr:rowOff>
                  </from>
                  <to>
                    <xdr:col>3</xdr:col>
                    <xdr:colOff>533400</xdr:colOff>
                    <xdr:row>10</xdr:row>
                    <xdr:rowOff>25400</xdr:rowOff>
                  </to>
                </anchor>
              </controlPr>
            </control>
          </mc:Choice>
        </mc:AlternateContent>
        <mc:AlternateContent xmlns:mc="http://schemas.openxmlformats.org/markup-compatibility/2006">
          <mc:Choice Requires="x14">
            <control shapeId="30725" r:id="rId8" name="Check Box 5">
              <controlPr defaultSize="0" autoFill="0" autoLine="0" autoPict="0">
                <anchor moveWithCells="1">
                  <from>
                    <xdr:col>3</xdr:col>
                    <xdr:colOff>266700</xdr:colOff>
                    <xdr:row>10</xdr:row>
                    <xdr:rowOff>25400</xdr:rowOff>
                  </from>
                  <to>
                    <xdr:col>3</xdr:col>
                    <xdr:colOff>533400</xdr:colOff>
                    <xdr:row>11</xdr:row>
                    <xdr:rowOff>25400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F71"/>
  <sheetViews>
    <sheetView showGridLines="0" view="pageBreakPreview" zoomScale="80" zoomScaleNormal="80" zoomScaleSheetLayoutView="80" workbookViewId="0">
      <selection activeCell="B16" sqref="B16"/>
    </sheetView>
  </sheetViews>
  <sheetFormatPr defaultColWidth="8.83203125" defaultRowHeight="18" x14ac:dyDescent="0.55000000000000004"/>
  <cols>
    <col min="1" max="1" width="4.6640625" style="1" customWidth="1"/>
    <col min="2" max="2" width="5.6640625" style="1" customWidth="1"/>
    <col min="3" max="3" width="19.83203125" style="1" customWidth="1"/>
    <col min="4" max="4" width="20.6640625" style="1" customWidth="1"/>
    <col min="5" max="5" width="12" style="1" customWidth="1"/>
    <col min="6" max="6" width="16.6640625" style="1" customWidth="1"/>
    <col min="7" max="10" width="11.83203125" style="1" customWidth="1"/>
    <col min="11" max="11" width="13.1640625" style="1" customWidth="1"/>
    <col min="12" max="12" width="30.33203125" style="1" customWidth="1"/>
    <col min="13" max="13" width="12.33203125" style="1" customWidth="1"/>
    <col min="14" max="14" width="16.1640625" style="1" customWidth="1"/>
    <col min="15" max="15" width="8.83203125" style="1"/>
    <col min="32" max="16384" width="8.83203125" style="1"/>
  </cols>
  <sheetData>
    <row r="1" spans="1:32" ht="24.5" x14ac:dyDescent="0.55000000000000004">
      <c r="A1" s="323" t="s">
        <v>287</v>
      </c>
      <c r="B1" s="323"/>
      <c r="C1" s="323"/>
      <c r="D1" s="323"/>
      <c r="E1" s="323"/>
      <c r="F1" s="323"/>
      <c r="G1" s="323"/>
      <c r="H1" s="323"/>
      <c r="I1" s="323"/>
      <c r="J1" s="323"/>
      <c r="K1" s="323"/>
      <c r="L1" s="323"/>
      <c r="M1" s="323"/>
      <c r="N1" s="323"/>
      <c r="P1" s="1"/>
      <c r="Q1" s="1"/>
      <c r="R1" s="1"/>
      <c r="S1" s="1"/>
      <c r="T1" s="1"/>
      <c r="U1" s="1"/>
      <c r="V1" s="1"/>
      <c r="W1" s="1"/>
      <c r="X1" s="1"/>
      <c r="Y1" s="1"/>
      <c r="Z1" s="1"/>
      <c r="AA1" s="1"/>
      <c r="AB1" s="1"/>
      <c r="AC1" s="1"/>
      <c r="AD1" s="1"/>
      <c r="AE1" s="1"/>
      <c r="AF1" s="75"/>
    </row>
    <row r="2" spans="1:32" ht="15" x14ac:dyDescent="0.55000000000000004">
      <c r="D2" s="27"/>
      <c r="P2" s="1"/>
      <c r="Q2" s="1"/>
      <c r="R2" s="1"/>
      <c r="S2" s="1"/>
      <c r="T2" s="1"/>
      <c r="U2" s="1"/>
      <c r="V2" s="1"/>
      <c r="W2" s="1"/>
      <c r="X2" s="1"/>
      <c r="Y2" s="1"/>
      <c r="Z2" s="1"/>
      <c r="AA2" s="1"/>
      <c r="AB2" s="1"/>
      <c r="AC2" s="1"/>
      <c r="AD2" s="1"/>
      <c r="AE2" s="1"/>
      <c r="AF2" s="75"/>
    </row>
    <row r="3" spans="1:32" ht="15" x14ac:dyDescent="0.55000000000000004">
      <c r="A3" s="1" t="s">
        <v>288</v>
      </c>
      <c r="C3" s="27"/>
      <c r="D3" s="27"/>
      <c r="M3" s="4"/>
      <c r="N3" s="28" t="s">
        <v>32</v>
      </c>
      <c r="P3" s="1"/>
      <c r="Q3" s="1"/>
      <c r="R3" s="1"/>
      <c r="S3" s="1"/>
      <c r="T3" s="1"/>
      <c r="U3" s="1"/>
      <c r="V3" s="1"/>
      <c r="W3" s="1"/>
      <c r="X3" s="1"/>
      <c r="Y3" s="1"/>
      <c r="Z3" s="1"/>
      <c r="AA3" s="1"/>
      <c r="AB3" s="1"/>
      <c r="AC3" s="1"/>
      <c r="AD3" s="1"/>
      <c r="AE3" s="1"/>
      <c r="AF3" s="75"/>
    </row>
    <row r="4" spans="1:32" ht="15" x14ac:dyDescent="0.55000000000000004">
      <c r="A4" s="1" t="s">
        <v>289</v>
      </c>
      <c r="C4" s="27"/>
      <c r="D4" s="27"/>
      <c r="M4" s="6"/>
      <c r="N4" s="28" t="s">
        <v>34</v>
      </c>
      <c r="P4" s="1"/>
      <c r="Q4" s="1"/>
      <c r="R4" s="1"/>
      <c r="S4" s="1"/>
      <c r="T4" s="1"/>
      <c r="U4" s="1"/>
      <c r="V4" s="1"/>
      <c r="W4" s="1"/>
      <c r="X4" s="1"/>
      <c r="Y4" s="1"/>
      <c r="Z4" s="1"/>
      <c r="AA4" s="1"/>
      <c r="AB4" s="1"/>
      <c r="AC4" s="1"/>
      <c r="AD4" s="1"/>
      <c r="AE4" s="1"/>
      <c r="AF4" s="75"/>
    </row>
    <row r="5" spans="1:32" ht="15" x14ac:dyDescent="0.55000000000000004">
      <c r="A5" s="1" t="s">
        <v>290</v>
      </c>
      <c r="C5" s="27"/>
      <c r="E5" s="27"/>
      <c r="F5" s="27"/>
      <c r="G5" s="27"/>
      <c r="H5" s="27"/>
      <c r="I5" s="27"/>
      <c r="J5" s="27"/>
      <c r="M5" s="8"/>
      <c r="N5" s="28" t="s">
        <v>36</v>
      </c>
      <c r="P5" s="1"/>
      <c r="Q5" s="1"/>
      <c r="R5" s="1"/>
      <c r="S5" s="1"/>
      <c r="T5" s="1"/>
      <c r="U5" s="1"/>
      <c r="V5" s="1"/>
      <c r="W5" s="1"/>
      <c r="X5" s="1"/>
      <c r="Y5" s="1"/>
      <c r="Z5" s="1"/>
      <c r="AA5" s="1"/>
      <c r="AB5" s="1"/>
      <c r="AC5" s="1"/>
      <c r="AD5" s="1"/>
      <c r="AE5" s="1"/>
      <c r="AF5" s="75"/>
    </row>
    <row r="6" spans="1:32" ht="15" x14ac:dyDescent="0.55000000000000004">
      <c r="A6" s="466" t="s">
        <v>291</v>
      </c>
      <c r="B6" s="466"/>
      <c r="C6" s="466"/>
      <c r="D6" s="466"/>
      <c r="E6" s="27"/>
      <c r="F6" s="27"/>
      <c r="G6" s="27"/>
      <c r="H6" s="27"/>
      <c r="I6" s="27"/>
      <c r="J6" s="27"/>
      <c r="P6" s="1"/>
      <c r="Q6" s="1"/>
      <c r="R6" s="1"/>
      <c r="S6" s="1"/>
      <c r="T6" s="1"/>
      <c r="U6" s="1"/>
      <c r="V6" s="1"/>
      <c r="W6" s="1"/>
      <c r="X6" s="1"/>
      <c r="Y6" s="1"/>
      <c r="Z6" s="1"/>
      <c r="AA6" s="1"/>
      <c r="AB6" s="1"/>
      <c r="AC6" s="1"/>
      <c r="AD6" s="1"/>
      <c r="AE6" s="1"/>
      <c r="AF6" s="75"/>
    </row>
    <row r="7" spans="1:32" ht="15" x14ac:dyDescent="0.55000000000000004">
      <c r="A7" s="1" t="s">
        <v>292</v>
      </c>
      <c r="G7" s="27"/>
      <c r="H7" s="27"/>
      <c r="I7" s="27"/>
      <c r="J7" s="27"/>
      <c r="P7" s="1"/>
      <c r="Q7" s="1"/>
      <c r="R7" s="1"/>
      <c r="S7" s="1"/>
      <c r="T7" s="1"/>
      <c r="U7" s="1"/>
      <c r="V7" s="1"/>
      <c r="W7" s="1"/>
      <c r="X7" s="1"/>
      <c r="Y7" s="1"/>
      <c r="Z7" s="1"/>
      <c r="AA7" s="1"/>
      <c r="AB7" s="1"/>
      <c r="AC7" s="1"/>
      <c r="AD7" s="1"/>
      <c r="AE7" s="1"/>
      <c r="AF7" s="75"/>
    </row>
    <row r="8" spans="1:32" ht="15" x14ac:dyDescent="0.55000000000000004">
      <c r="A8" s="1" t="s">
        <v>293</v>
      </c>
      <c r="G8" s="27"/>
      <c r="H8" s="27"/>
      <c r="I8" s="27"/>
      <c r="J8" s="27"/>
      <c r="P8" s="1"/>
      <c r="Q8" s="1"/>
      <c r="R8" s="1"/>
      <c r="S8" s="1"/>
      <c r="T8" s="1"/>
      <c r="U8" s="1"/>
      <c r="V8" s="1"/>
      <c r="W8" s="1"/>
      <c r="X8" s="1"/>
      <c r="Y8" s="1"/>
      <c r="Z8" s="1"/>
      <c r="AA8" s="1"/>
      <c r="AB8" s="1"/>
      <c r="AC8" s="1"/>
      <c r="AD8" s="1"/>
      <c r="AE8" s="1"/>
      <c r="AF8" s="75"/>
    </row>
    <row r="9" spans="1:32" ht="15" x14ac:dyDescent="0.55000000000000004">
      <c r="A9" s="1" t="s">
        <v>294</v>
      </c>
      <c r="G9" s="27"/>
      <c r="H9" s="27"/>
      <c r="J9" s="27"/>
      <c r="P9" s="1"/>
      <c r="Q9" s="1"/>
      <c r="R9" s="1"/>
      <c r="S9" s="1"/>
      <c r="T9" s="1"/>
      <c r="U9" s="1"/>
      <c r="V9" s="1"/>
      <c r="W9" s="1"/>
      <c r="X9" s="1"/>
      <c r="Y9" s="1"/>
      <c r="Z9" s="1"/>
      <c r="AA9" s="1"/>
      <c r="AB9" s="1"/>
      <c r="AC9" s="1"/>
      <c r="AD9" s="1"/>
      <c r="AE9" s="1"/>
      <c r="AF9" s="75"/>
    </row>
    <row r="10" spans="1:32" ht="15" x14ac:dyDescent="0.55000000000000004">
      <c r="G10" s="27"/>
      <c r="H10" s="27"/>
      <c r="I10" s="27"/>
      <c r="J10" s="27"/>
      <c r="P10" s="1"/>
      <c r="Q10" s="1"/>
      <c r="R10" s="1"/>
      <c r="S10" s="1"/>
      <c r="T10" s="1"/>
      <c r="U10" s="1"/>
      <c r="V10" s="1"/>
      <c r="W10" s="1"/>
      <c r="X10" s="1"/>
      <c r="Y10" s="1"/>
      <c r="Z10" s="1"/>
      <c r="AA10" s="1"/>
      <c r="AB10" s="1"/>
      <c r="AC10" s="1"/>
      <c r="AD10" s="1"/>
      <c r="AE10" s="1"/>
      <c r="AF10" s="75"/>
    </row>
    <row r="11" spans="1:32" ht="15.5" thickBot="1" x14ac:dyDescent="0.6">
      <c r="P11" s="1"/>
      <c r="Q11" s="1"/>
      <c r="R11" s="1"/>
      <c r="S11" s="1"/>
      <c r="T11" s="1"/>
      <c r="U11" s="1"/>
      <c r="V11" s="1"/>
      <c r="W11" s="1"/>
      <c r="X11" s="1"/>
      <c r="Y11" s="1"/>
      <c r="Z11" s="1"/>
      <c r="AA11" s="1"/>
      <c r="AB11" s="1"/>
      <c r="AC11" s="1"/>
      <c r="AD11" s="1"/>
      <c r="AE11" s="1"/>
      <c r="AF11" s="75"/>
    </row>
    <row r="12" spans="1:32" ht="18" customHeight="1" x14ac:dyDescent="0.55000000000000004">
      <c r="A12" s="11" t="s">
        <v>295</v>
      </c>
      <c r="B12" s="467" t="s">
        <v>296</v>
      </c>
      <c r="C12" s="468"/>
      <c r="D12" s="468"/>
      <c r="E12" s="468"/>
      <c r="F12" s="473" t="s">
        <v>297</v>
      </c>
      <c r="G12" s="468" t="s">
        <v>298</v>
      </c>
      <c r="H12" s="468"/>
      <c r="I12" s="468"/>
      <c r="J12" s="468"/>
      <c r="K12" s="474" t="s">
        <v>299</v>
      </c>
      <c r="L12" s="475"/>
      <c r="M12" s="480" t="s">
        <v>300</v>
      </c>
      <c r="N12" s="482" t="s">
        <v>301</v>
      </c>
      <c r="O12" s="77"/>
      <c r="P12" s="1"/>
      <c r="Q12" s="1"/>
      <c r="R12" s="1"/>
      <c r="S12" s="1"/>
      <c r="T12" s="1"/>
      <c r="U12" s="1"/>
      <c r="V12" s="1"/>
      <c r="W12" s="1"/>
      <c r="X12" s="1"/>
      <c r="Y12" s="1"/>
      <c r="Z12" s="1"/>
      <c r="AA12" s="1"/>
      <c r="AB12" s="1"/>
      <c r="AC12" s="1"/>
      <c r="AD12" s="1"/>
      <c r="AE12" s="1"/>
      <c r="AF12" s="75"/>
    </row>
    <row r="13" spans="1:32" ht="15" x14ac:dyDescent="0.55000000000000004">
      <c r="B13" s="469"/>
      <c r="C13" s="470"/>
      <c r="D13" s="470"/>
      <c r="E13" s="470"/>
      <c r="F13" s="470"/>
      <c r="G13" s="484" t="s">
        <v>729</v>
      </c>
      <c r="H13" s="484"/>
      <c r="I13" s="485" t="s">
        <v>302</v>
      </c>
      <c r="J13" s="485"/>
      <c r="K13" s="476"/>
      <c r="L13" s="477"/>
      <c r="M13" s="481"/>
      <c r="N13" s="483"/>
      <c r="O13" s="77"/>
      <c r="P13" s="1"/>
      <c r="Q13" s="1"/>
      <c r="R13" s="1"/>
      <c r="S13" s="1"/>
      <c r="T13" s="1"/>
      <c r="U13" s="1"/>
      <c r="V13" s="1"/>
      <c r="W13" s="1"/>
      <c r="X13" s="1"/>
      <c r="Y13" s="1"/>
      <c r="Z13" s="1"/>
      <c r="AA13" s="1"/>
      <c r="AB13" s="1"/>
      <c r="AC13" s="1"/>
      <c r="AD13" s="1"/>
      <c r="AE13" s="1"/>
      <c r="AF13" s="75"/>
    </row>
    <row r="14" spans="1:32" ht="17" customHeight="1" x14ac:dyDescent="0.55000000000000004">
      <c r="B14" s="471"/>
      <c r="C14" s="472"/>
      <c r="D14" s="472"/>
      <c r="E14" s="472"/>
      <c r="F14" s="470"/>
      <c r="G14" s="298" t="s">
        <v>303</v>
      </c>
      <c r="H14" s="298" t="s">
        <v>304</v>
      </c>
      <c r="I14" s="297" t="s">
        <v>303</v>
      </c>
      <c r="J14" s="297" t="s">
        <v>304</v>
      </c>
      <c r="K14" s="478"/>
      <c r="L14" s="479"/>
      <c r="M14" s="481"/>
      <c r="N14" s="483"/>
      <c r="O14" s="77"/>
      <c r="P14" s="1"/>
      <c r="Q14" s="1"/>
      <c r="R14" s="1"/>
      <c r="S14" s="1"/>
      <c r="T14" s="1"/>
      <c r="U14" s="1"/>
      <c r="V14" s="1"/>
      <c r="W14" s="1"/>
      <c r="X14" s="1"/>
      <c r="Y14" s="1"/>
      <c r="Z14" s="1"/>
      <c r="AA14" s="1"/>
      <c r="AB14" s="1"/>
      <c r="AC14" s="1"/>
      <c r="AD14" s="1"/>
      <c r="AE14" s="1"/>
      <c r="AF14" s="75"/>
    </row>
    <row r="15" spans="1:32" ht="18.5" customHeight="1" thickBot="1" x14ac:dyDescent="0.6">
      <c r="B15" s="464" t="s">
        <v>305</v>
      </c>
      <c r="C15" s="465"/>
      <c r="D15" s="299" t="s">
        <v>306</v>
      </c>
      <c r="E15" s="300" t="s">
        <v>307</v>
      </c>
      <c r="F15" s="301" t="s">
        <v>308</v>
      </c>
      <c r="G15" s="302" t="s">
        <v>308</v>
      </c>
      <c r="H15" s="302" t="s">
        <v>308</v>
      </c>
      <c r="I15" s="301" t="s">
        <v>308</v>
      </c>
      <c r="J15" s="301" t="s">
        <v>308</v>
      </c>
      <c r="K15" s="303" t="s">
        <v>308</v>
      </c>
      <c r="L15" s="303" t="s">
        <v>309</v>
      </c>
      <c r="M15" s="303" t="s">
        <v>310</v>
      </c>
      <c r="N15" s="304" t="s">
        <v>308</v>
      </c>
      <c r="O15" s="78"/>
      <c r="P15" s="1"/>
      <c r="Q15" s="1"/>
      <c r="R15" s="1"/>
      <c r="S15" s="1"/>
      <c r="T15" s="1"/>
      <c r="U15" s="1"/>
      <c r="V15" s="1"/>
      <c r="W15" s="1"/>
      <c r="X15" s="1"/>
      <c r="Y15" s="1"/>
      <c r="Z15" s="1"/>
      <c r="AA15" s="1"/>
      <c r="AB15" s="1"/>
      <c r="AC15" s="1"/>
      <c r="AD15" s="1"/>
      <c r="AE15" s="1"/>
      <c r="AF15" s="79"/>
    </row>
    <row r="16" spans="1:32" ht="27" x14ac:dyDescent="0.55000000000000004">
      <c r="B16" s="81"/>
      <c r="C16" s="82" t="s">
        <v>268</v>
      </c>
      <c r="D16" s="83" t="s">
        <v>311</v>
      </c>
      <c r="E16" s="84" t="s">
        <v>312</v>
      </c>
      <c r="F16" s="85" t="s">
        <v>313</v>
      </c>
      <c r="G16" s="84"/>
      <c r="H16" s="84"/>
      <c r="I16" s="84" t="s">
        <v>314</v>
      </c>
      <c r="J16" s="84" t="s">
        <v>314</v>
      </c>
      <c r="K16" s="86" t="s">
        <v>315</v>
      </c>
      <c r="L16" s="83"/>
      <c r="M16" s="84" t="s">
        <v>312</v>
      </c>
      <c r="N16" s="84" t="s">
        <v>316</v>
      </c>
      <c r="O16"/>
      <c r="P16" s="1"/>
      <c r="Q16" s="1"/>
      <c r="R16" s="1"/>
      <c r="S16" s="1"/>
      <c r="T16" s="1"/>
      <c r="U16" s="1"/>
      <c r="V16" s="1"/>
      <c r="W16" s="1"/>
      <c r="X16" s="1"/>
      <c r="Y16" s="1"/>
      <c r="Z16" s="1"/>
      <c r="AA16" s="1"/>
      <c r="AB16" s="1"/>
      <c r="AC16" s="1"/>
      <c r="AD16" s="1"/>
      <c r="AE16" s="1"/>
      <c r="AF16" s="79"/>
    </row>
    <row r="17" spans="2:32" ht="16" x14ac:dyDescent="0.55000000000000004">
      <c r="B17" s="89"/>
      <c r="C17" s="90" t="s">
        <v>317</v>
      </c>
      <c r="D17" s="91" t="s">
        <v>318</v>
      </c>
      <c r="E17" s="92" t="s">
        <v>319</v>
      </c>
      <c r="F17" s="85" t="s">
        <v>320</v>
      </c>
      <c r="G17" s="92"/>
      <c r="H17" s="92"/>
      <c r="I17" s="92"/>
      <c r="J17" s="92"/>
      <c r="K17" s="93"/>
      <c r="L17" s="91"/>
      <c r="M17" s="92"/>
      <c r="N17" s="92"/>
      <c r="O17" s="78"/>
      <c r="P17" s="1"/>
      <c r="Q17" s="1"/>
      <c r="R17" s="1"/>
      <c r="S17" s="1"/>
      <c r="T17" s="1"/>
      <c r="U17" s="1"/>
      <c r="V17" s="1"/>
      <c r="W17" s="1"/>
      <c r="X17" s="1"/>
      <c r="Y17" s="1"/>
      <c r="Z17" s="1"/>
      <c r="AA17" s="1"/>
      <c r="AB17" s="1"/>
      <c r="AC17" s="1"/>
      <c r="AD17" s="1"/>
      <c r="AE17" s="1"/>
      <c r="AF17" s="79"/>
    </row>
    <row r="18" spans="2:32" ht="16" x14ac:dyDescent="0.55000000000000004">
      <c r="B18" s="89"/>
      <c r="C18" s="90" t="s">
        <v>321</v>
      </c>
      <c r="D18" s="94"/>
      <c r="E18" s="92"/>
      <c r="F18" s="85"/>
      <c r="G18" s="92"/>
      <c r="H18" s="92"/>
      <c r="I18" s="92"/>
      <c r="J18" s="92"/>
      <c r="K18" s="93"/>
      <c r="L18" s="94"/>
      <c r="M18" s="92"/>
      <c r="N18" s="92"/>
      <c r="O18" s="78"/>
      <c r="P18" s="1"/>
      <c r="Q18" s="1"/>
      <c r="R18" s="1"/>
      <c r="S18" s="1"/>
      <c r="T18" s="1"/>
      <c r="U18" s="1"/>
      <c r="V18" s="1"/>
      <c r="W18" s="1"/>
      <c r="X18" s="1"/>
      <c r="Y18" s="1"/>
      <c r="Z18" s="1"/>
      <c r="AA18" s="1"/>
      <c r="AB18" s="1"/>
      <c r="AC18" s="1"/>
      <c r="AD18" s="1"/>
      <c r="AE18" s="1"/>
      <c r="AF18" s="79"/>
    </row>
    <row r="19" spans="2:32" ht="16" x14ac:dyDescent="0.55000000000000004">
      <c r="B19" s="89"/>
      <c r="C19" s="90" t="s">
        <v>322</v>
      </c>
      <c r="D19" s="95"/>
      <c r="E19" s="92"/>
      <c r="F19" s="85"/>
      <c r="G19" s="92"/>
      <c r="H19" s="92"/>
      <c r="I19" s="92"/>
      <c r="J19" s="92"/>
      <c r="K19" s="93"/>
      <c r="L19" s="95"/>
      <c r="M19" s="92"/>
      <c r="N19" s="92"/>
      <c r="O19" s="78"/>
      <c r="P19" s="1"/>
      <c r="Q19" s="1"/>
      <c r="R19" s="1"/>
      <c r="S19" s="1"/>
      <c r="T19" s="1"/>
      <c r="U19" s="1"/>
      <c r="V19" s="1"/>
      <c r="W19" s="1"/>
      <c r="X19" s="1"/>
      <c r="Y19" s="1"/>
      <c r="Z19" s="1"/>
      <c r="AA19" s="1"/>
      <c r="AB19" s="1"/>
      <c r="AC19" s="1"/>
      <c r="AD19" s="1"/>
      <c r="AE19" s="1"/>
      <c r="AF19" s="79"/>
    </row>
    <row r="20" spans="2:32" ht="27" x14ac:dyDescent="0.55000000000000004">
      <c r="B20" s="89"/>
      <c r="C20" s="90" t="s">
        <v>323</v>
      </c>
      <c r="D20" s="94" t="s">
        <v>324</v>
      </c>
      <c r="E20" s="92" t="s">
        <v>325</v>
      </c>
      <c r="F20" s="85" t="s">
        <v>326</v>
      </c>
      <c r="G20" s="92"/>
      <c r="H20" s="92"/>
      <c r="I20" s="84" t="s">
        <v>314</v>
      </c>
      <c r="J20" s="84" t="s">
        <v>314</v>
      </c>
      <c r="K20" s="93" t="s">
        <v>327</v>
      </c>
      <c r="L20" s="94"/>
      <c r="M20" s="92" t="s">
        <v>319</v>
      </c>
      <c r="N20" s="92" t="s">
        <v>328</v>
      </c>
      <c r="O20" s="78"/>
      <c r="P20" s="1"/>
      <c r="Q20" s="1"/>
      <c r="R20" s="1"/>
      <c r="S20" s="1"/>
      <c r="T20" s="1"/>
      <c r="U20" s="1"/>
      <c r="V20" s="1"/>
      <c r="W20" s="1"/>
      <c r="X20" s="1"/>
      <c r="Y20" s="1"/>
      <c r="Z20" s="1"/>
      <c r="AA20" s="1"/>
      <c r="AB20" s="1"/>
      <c r="AC20" s="1"/>
      <c r="AD20" s="1"/>
      <c r="AE20" s="1"/>
      <c r="AF20" s="79"/>
    </row>
    <row r="21" spans="2:32" ht="16" x14ac:dyDescent="0.55000000000000004">
      <c r="B21" s="89"/>
      <c r="C21" s="90" t="s">
        <v>329</v>
      </c>
      <c r="D21" s="91" t="s">
        <v>330</v>
      </c>
      <c r="E21" s="92" t="s">
        <v>319</v>
      </c>
      <c r="F21" s="85" t="s">
        <v>331</v>
      </c>
      <c r="G21" s="92"/>
      <c r="H21" s="92"/>
      <c r="I21" s="84" t="s">
        <v>314</v>
      </c>
      <c r="J21" s="84" t="s">
        <v>314</v>
      </c>
      <c r="K21" s="93" t="s">
        <v>315</v>
      </c>
      <c r="L21" s="91"/>
      <c r="M21" s="92" t="s">
        <v>312</v>
      </c>
      <c r="N21" s="92" t="s">
        <v>18</v>
      </c>
      <c r="O21" s="78"/>
      <c r="P21" s="1"/>
      <c r="Q21" s="1"/>
      <c r="R21" s="1"/>
      <c r="S21" s="1"/>
      <c r="T21" s="1"/>
      <c r="U21" s="1"/>
      <c r="V21" s="1"/>
      <c r="W21" s="1"/>
      <c r="X21" s="1"/>
      <c r="Y21" s="1"/>
      <c r="Z21" s="1"/>
      <c r="AA21" s="1"/>
      <c r="AB21" s="1"/>
      <c r="AC21" s="1"/>
      <c r="AD21" s="1"/>
      <c r="AE21" s="1"/>
      <c r="AF21" s="79"/>
    </row>
    <row r="22" spans="2:32" ht="16" x14ac:dyDescent="0.55000000000000004">
      <c r="B22" s="89"/>
      <c r="C22" s="90" t="s">
        <v>332</v>
      </c>
      <c r="D22" s="91" t="s">
        <v>333</v>
      </c>
      <c r="E22" s="92" t="s">
        <v>325</v>
      </c>
      <c r="F22" s="85" t="s">
        <v>313</v>
      </c>
      <c r="G22" s="92"/>
      <c r="H22" s="92"/>
      <c r="I22" s="84" t="s">
        <v>314</v>
      </c>
      <c r="J22" s="84" t="s">
        <v>314</v>
      </c>
      <c r="K22" s="93" t="s">
        <v>315</v>
      </c>
      <c r="L22" s="91"/>
      <c r="M22" s="92" t="s">
        <v>325</v>
      </c>
      <c r="N22" s="92" t="s">
        <v>18</v>
      </c>
      <c r="O22" s="78"/>
      <c r="P22" s="1"/>
      <c r="Q22" s="1"/>
      <c r="R22" s="1"/>
      <c r="S22" s="1"/>
      <c r="T22" s="1"/>
      <c r="U22" s="1"/>
      <c r="V22" s="1"/>
      <c r="W22" s="1"/>
      <c r="X22" s="1"/>
      <c r="Y22" s="1"/>
      <c r="Z22" s="1"/>
      <c r="AA22" s="1"/>
      <c r="AB22" s="1"/>
      <c r="AC22" s="1"/>
      <c r="AD22" s="1"/>
      <c r="AE22" s="1"/>
      <c r="AF22" s="79"/>
    </row>
    <row r="23" spans="2:32" ht="16" x14ac:dyDescent="0.55000000000000004">
      <c r="B23" s="89"/>
      <c r="C23" s="90" t="s">
        <v>334</v>
      </c>
      <c r="D23" s="94"/>
      <c r="E23" s="92"/>
      <c r="F23" s="85"/>
      <c r="G23" s="92"/>
      <c r="H23" s="92"/>
      <c r="I23" s="92"/>
      <c r="J23" s="92"/>
      <c r="K23" s="93"/>
      <c r="L23" s="94"/>
      <c r="M23" s="92"/>
      <c r="N23" s="92"/>
      <c r="O23" s="78"/>
      <c r="P23" s="1"/>
      <c r="Q23" s="1"/>
      <c r="R23" s="1"/>
      <c r="S23" s="1"/>
      <c r="T23" s="1"/>
      <c r="U23" s="1"/>
      <c r="V23" s="1"/>
      <c r="W23" s="1"/>
      <c r="X23" s="1"/>
      <c r="Y23" s="1"/>
      <c r="Z23" s="1"/>
      <c r="AA23" s="1"/>
      <c r="AB23" s="1"/>
      <c r="AC23" s="1"/>
      <c r="AD23" s="1"/>
      <c r="AE23" s="1"/>
      <c r="AF23" s="79"/>
    </row>
    <row r="24" spans="2:32" ht="16" x14ac:dyDescent="0.55000000000000004">
      <c r="B24" s="89"/>
      <c r="C24" s="90" t="s">
        <v>335</v>
      </c>
      <c r="D24" s="94" t="s">
        <v>336</v>
      </c>
      <c r="E24" s="92" t="s">
        <v>312</v>
      </c>
      <c r="F24" s="85" t="s">
        <v>337</v>
      </c>
      <c r="G24" s="92"/>
      <c r="H24" s="92"/>
      <c r="I24" s="92" t="s">
        <v>314</v>
      </c>
      <c r="J24" s="92" t="s">
        <v>314</v>
      </c>
      <c r="K24" s="93" t="s">
        <v>338</v>
      </c>
      <c r="L24" s="94"/>
      <c r="M24" s="92" t="s">
        <v>312</v>
      </c>
      <c r="N24" s="92" t="s">
        <v>18</v>
      </c>
      <c r="O24" s="78"/>
      <c r="P24" s="1"/>
      <c r="Q24" s="1"/>
      <c r="R24" s="1"/>
      <c r="S24" s="1"/>
      <c r="T24" s="1"/>
      <c r="U24" s="1"/>
      <c r="V24" s="1"/>
      <c r="W24" s="1"/>
      <c r="X24" s="1"/>
      <c r="Y24" s="1"/>
      <c r="Z24" s="1"/>
      <c r="AA24" s="1"/>
      <c r="AB24" s="1"/>
      <c r="AC24" s="1"/>
      <c r="AD24" s="1"/>
      <c r="AE24" s="1"/>
      <c r="AF24" s="79"/>
    </row>
    <row r="25" spans="2:32" ht="16" x14ac:dyDescent="0.55000000000000004">
      <c r="B25" s="89"/>
      <c r="C25" s="90" t="s">
        <v>339</v>
      </c>
      <c r="D25" s="94"/>
      <c r="E25" s="92"/>
      <c r="F25" s="85"/>
      <c r="G25" s="92"/>
      <c r="H25" s="92"/>
      <c r="I25" s="92"/>
      <c r="J25" s="92"/>
      <c r="K25" s="93"/>
      <c r="L25" s="94"/>
      <c r="M25" s="92"/>
      <c r="N25" s="92"/>
      <c r="O25" s="78"/>
      <c r="P25" s="1"/>
      <c r="Q25" s="1"/>
      <c r="R25" s="1"/>
      <c r="S25" s="1"/>
      <c r="T25" s="1"/>
      <c r="U25" s="1"/>
      <c r="V25" s="1"/>
      <c r="W25" s="1"/>
      <c r="X25" s="1"/>
      <c r="Y25" s="1"/>
      <c r="Z25" s="1"/>
      <c r="AA25" s="1"/>
      <c r="AB25" s="1"/>
      <c r="AC25" s="1"/>
      <c r="AD25" s="1"/>
      <c r="AE25" s="1"/>
      <c r="AF25" s="79"/>
    </row>
    <row r="26" spans="2:32" ht="16" x14ac:dyDescent="0.55000000000000004">
      <c r="B26" s="89"/>
      <c r="C26" s="90" t="s">
        <v>340</v>
      </c>
      <c r="D26" s="94"/>
      <c r="E26" s="92"/>
      <c r="F26" s="85"/>
      <c r="G26" s="92"/>
      <c r="H26" s="92"/>
      <c r="I26" s="92"/>
      <c r="J26" s="92"/>
      <c r="K26" s="93"/>
      <c r="L26" s="94"/>
      <c r="M26" s="92"/>
      <c r="N26" s="92"/>
      <c r="O26" s="78"/>
      <c r="P26" s="1"/>
      <c r="Q26" s="1"/>
      <c r="R26" s="1"/>
      <c r="S26" s="1"/>
      <c r="T26" s="1"/>
      <c r="U26" s="1"/>
      <c r="V26" s="1"/>
      <c r="W26" s="1"/>
      <c r="X26" s="1"/>
      <c r="Y26" s="1"/>
      <c r="Z26" s="1"/>
      <c r="AA26" s="1"/>
      <c r="AB26" s="1"/>
      <c r="AC26" s="1"/>
      <c r="AD26" s="1"/>
      <c r="AE26" s="1"/>
      <c r="AF26" s="79"/>
    </row>
    <row r="27" spans="2:32" ht="16" x14ac:dyDescent="0.55000000000000004">
      <c r="B27" s="89"/>
      <c r="C27" s="90" t="s">
        <v>341</v>
      </c>
      <c r="D27" s="94"/>
      <c r="E27" s="92"/>
      <c r="F27" s="85"/>
      <c r="G27" s="92"/>
      <c r="H27" s="92"/>
      <c r="I27" s="92"/>
      <c r="J27" s="92"/>
      <c r="K27" s="93"/>
      <c r="L27" s="94"/>
      <c r="M27" s="92"/>
      <c r="N27" s="92"/>
      <c r="O27" s="78"/>
      <c r="P27" s="1"/>
      <c r="Q27" s="1"/>
      <c r="R27" s="1"/>
      <c r="S27" s="1"/>
      <c r="T27" s="1"/>
      <c r="U27" s="1"/>
      <c r="V27" s="1"/>
      <c r="W27" s="1"/>
      <c r="X27" s="1"/>
      <c r="Y27" s="1"/>
      <c r="Z27" s="1"/>
      <c r="AA27" s="1"/>
      <c r="AB27" s="1"/>
      <c r="AC27" s="1"/>
      <c r="AD27" s="1"/>
      <c r="AE27" s="1"/>
      <c r="AF27" s="79"/>
    </row>
    <row r="28" spans="2:32" ht="16" x14ac:dyDescent="0.55000000000000004">
      <c r="B28" s="89"/>
      <c r="C28" s="90" t="s">
        <v>125</v>
      </c>
      <c r="D28" s="94"/>
      <c r="E28" s="92"/>
      <c r="F28" s="85"/>
      <c r="G28" s="92"/>
      <c r="H28" s="92"/>
      <c r="I28" s="92"/>
      <c r="J28" s="92"/>
      <c r="K28" s="93"/>
      <c r="L28" s="94"/>
      <c r="M28" s="92"/>
      <c r="N28" s="92"/>
      <c r="O28" s="78"/>
      <c r="P28" s="1"/>
      <c r="Q28" s="1"/>
      <c r="R28" s="1"/>
      <c r="S28" s="1"/>
      <c r="T28" s="1"/>
      <c r="U28" s="1"/>
      <c r="V28" s="1"/>
      <c r="W28" s="1"/>
      <c r="X28" s="1"/>
      <c r="Y28" s="1"/>
      <c r="Z28" s="1"/>
      <c r="AA28" s="1"/>
      <c r="AB28" s="1"/>
      <c r="AC28" s="1"/>
      <c r="AD28" s="1"/>
      <c r="AE28" s="1"/>
      <c r="AF28" s="79"/>
    </row>
    <row r="29" spans="2:32" ht="16" x14ac:dyDescent="0.55000000000000004">
      <c r="B29" s="89"/>
      <c r="C29" s="90" t="s">
        <v>342</v>
      </c>
      <c r="D29" s="94"/>
      <c r="E29" s="92"/>
      <c r="F29" s="85"/>
      <c r="G29" s="92"/>
      <c r="H29" s="92"/>
      <c r="I29" s="92"/>
      <c r="J29" s="92"/>
      <c r="K29" s="93"/>
      <c r="L29" s="94"/>
      <c r="M29" s="92"/>
      <c r="N29" s="92"/>
      <c r="O29" s="78"/>
      <c r="P29" s="1"/>
      <c r="Q29" s="1"/>
      <c r="R29" s="1"/>
      <c r="S29" s="1"/>
      <c r="T29" s="1"/>
      <c r="U29" s="1"/>
      <c r="V29" s="1"/>
      <c r="W29" s="1"/>
      <c r="X29" s="1"/>
      <c r="Y29" s="1"/>
      <c r="Z29" s="1"/>
      <c r="AA29" s="1"/>
      <c r="AB29" s="1"/>
      <c r="AC29" s="1"/>
      <c r="AD29" s="1"/>
      <c r="AE29" s="1"/>
      <c r="AF29" s="79"/>
    </row>
    <row r="30" spans="2:32" ht="16" x14ac:dyDescent="0.55000000000000004">
      <c r="B30" s="89"/>
      <c r="C30" s="90" t="s">
        <v>343</v>
      </c>
      <c r="D30" s="94"/>
      <c r="E30" s="92"/>
      <c r="F30" s="85"/>
      <c r="G30" s="92"/>
      <c r="H30" s="92"/>
      <c r="I30" s="92"/>
      <c r="J30" s="92"/>
      <c r="K30" s="93"/>
      <c r="L30" s="94"/>
      <c r="M30" s="92"/>
      <c r="N30" s="92"/>
      <c r="O30" s="78"/>
      <c r="P30" s="1"/>
      <c r="Q30" s="1"/>
      <c r="R30" s="1"/>
      <c r="S30" s="1"/>
      <c r="T30" s="1"/>
      <c r="U30" s="1"/>
      <c r="V30" s="1"/>
      <c r="W30" s="1"/>
      <c r="X30" s="1"/>
      <c r="Y30" s="1"/>
      <c r="Z30" s="1"/>
      <c r="AA30" s="1"/>
      <c r="AB30" s="1"/>
      <c r="AC30" s="1"/>
      <c r="AD30" s="1"/>
      <c r="AE30" s="1"/>
      <c r="AF30" s="79"/>
    </row>
    <row r="31" spans="2:32" ht="16" x14ac:dyDescent="0.55000000000000004">
      <c r="B31" s="89"/>
      <c r="C31" s="90" t="s">
        <v>344</v>
      </c>
      <c r="D31" s="94"/>
      <c r="E31" s="92"/>
      <c r="F31" s="85"/>
      <c r="G31" s="92"/>
      <c r="H31" s="92"/>
      <c r="I31" s="92"/>
      <c r="J31" s="92"/>
      <c r="K31" s="93"/>
      <c r="L31" s="94"/>
      <c r="M31" s="92"/>
      <c r="N31" s="92"/>
      <c r="O31" s="78"/>
      <c r="P31" s="1"/>
      <c r="Q31" s="1"/>
      <c r="R31" s="1"/>
      <c r="S31" s="1"/>
      <c r="T31" s="1"/>
      <c r="U31" s="1"/>
      <c r="V31" s="1"/>
      <c r="W31" s="1"/>
      <c r="X31" s="1"/>
      <c r="Y31" s="1"/>
      <c r="Z31" s="1"/>
      <c r="AA31" s="1"/>
      <c r="AB31" s="1"/>
      <c r="AC31" s="1"/>
      <c r="AD31" s="1"/>
      <c r="AE31" s="1"/>
      <c r="AF31" s="79"/>
    </row>
    <row r="32" spans="2:32" ht="16" x14ac:dyDescent="0.55000000000000004">
      <c r="B32" s="89"/>
      <c r="C32" s="90" t="s">
        <v>345</v>
      </c>
      <c r="D32" s="91" t="s">
        <v>346</v>
      </c>
      <c r="E32" s="92" t="s">
        <v>325</v>
      </c>
      <c r="F32" s="85" t="s">
        <v>313</v>
      </c>
      <c r="G32" s="92"/>
      <c r="H32" s="92"/>
      <c r="I32" s="84" t="s">
        <v>314</v>
      </c>
      <c r="J32" s="84" t="s">
        <v>314</v>
      </c>
      <c r="K32" s="93" t="s">
        <v>347</v>
      </c>
      <c r="L32" s="91"/>
      <c r="M32" s="92" t="s">
        <v>325</v>
      </c>
      <c r="N32" s="92" t="s">
        <v>328</v>
      </c>
      <c r="O32" s="78"/>
      <c r="P32" s="1"/>
      <c r="Q32" s="1"/>
      <c r="R32" s="1"/>
      <c r="S32" s="1"/>
      <c r="T32" s="1"/>
      <c r="U32" s="1"/>
      <c r="V32" s="1"/>
      <c r="W32" s="1"/>
      <c r="X32" s="1"/>
      <c r="Y32" s="1"/>
      <c r="Z32" s="1"/>
      <c r="AA32" s="1"/>
      <c r="AB32" s="1"/>
      <c r="AC32" s="1"/>
      <c r="AD32" s="1"/>
      <c r="AE32" s="1"/>
      <c r="AF32" s="79"/>
    </row>
    <row r="33" spans="2:32" ht="16" x14ac:dyDescent="0.55000000000000004">
      <c r="B33" s="89"/>
      <c r="C33" s="90" t="s">
        <v>348</v>
      </c>
      <c r="D33" s="94"/>
      <c r="E33" s="92"/>
      <c r="F33" s="85"/>
      <c r="G33" s="92"/>
      <c r="H33" s="92"/>
      <c r="I33" s="92"/>
      <c r="J33" s="92"/>
      <c r="K33" s="93"/>
      <c r="L33" s="94"/>
      <c r="M33" s="92"/>
      <c r="N33" s="92"/>
      <c r="O33" s="78"/>
      <c r="P33" s="1"/>
      <c r="Q33" s="1"/>
      <c r="R33" s="1"/>
      <c r="S33" s="1"/>
      <c r="T33" s="1"/>
      <c r="U33" s="1"/>
      <c r="V33" s="1"/>
      <c r="W33" s="1"/>
      <c r="X33" s="1"/>
      <c r="Y33" s="1"/>
      <c r="Z33" s="1"/>
      <c r="AA33" s="1"/>
      <c r="AB33" s="1"/>
      <c r="AC33" s="1"/>
      <c r="AD33" s="1"/>
      <c r="AE33" s="1"/>
      <c r="AF33" s="79"/>
    </row>
    <row r="34" spans="2:32" ht="16" x14ac:dyDescent="0.55000000000000004">
      <c r="B34" s="89"/>
      <c r="C34" s="90" t="s">
        <v>349</v>
      </c>
      <c r="D34" s="94"/>
      <c r="E34" s="92"/>
      <c r="F34" s="85"/>
      <c r="G34" s="92"/>
      <c r="H34" s="92"/>
      <c r="I34" s="92"/>
      <c r="J34" s="92"/>
      <c r="K34" s="93"/>
      <c r="L34" s="94"/>
      <c r="M34" s="92"/>
      <c r="N34" s="92"/>
      <c r="O34" s="78"/>
      <c r="P34" s="1"/>
      <c r="Q34" s="1"/>
      <c r="R34" s="1"/>
      <c r="S34" s="1"/>
      <c r="T34" s="1"/>
      <c r="U34" s="1"/>
      <c r="V34" s="1"/>
      <c r="W34" s="1"/>
      <c r="X34" s="1"/>
      <c r="Y34" s="1"/>
      <c r="Z34" s="1"/>
      <c r="AA34" s="1"/>
      <c r="AB34" s="1"/>
      <c r="AC34" s="1"/>
      <c r="AD34" s="1"/>
      <c r="AE34" s="1"/>
      <c r="AF34" s="79"/>
    </row>
    <row r="35" spans="2:32" ht="16" x14ac:dyDescent="0.55000000000000004">
      <c r="B35" s="89"/>
      <c r="C35" s="90" t="s">
        <v>350</v>
      </c>
      <c r="D35" s="94"/>
      <c r="E35" s="92"/>
      <c r="F35" s="85"/>
      <c r="G35" s="92"/>
      <c r="H35" s="92"/>
      <c r="I35" s="92"/>
      <c r="J35" s="92"/>
      <c r="K35" s="93"/>
      <c r="L35" s="94"/>
      <c r="M35" s="92"/>
      <c r="N35" s="92"/>
      <c r="O35" s="78"/>
      <c r="P35" s="1"/>
      <c r="Q35" s="1"/>
      <c r="R35" s="1"/>
      <c r="S35" s="1"/>
      <c r="T35" s="1"/>
      <c r="U35" s="1"/>
      <c r="V35" s="1"/>
      <c r="W35" s="1"/>
      <c r="X35" s="1"/>
      <c r="Y35" s="1"/>
      <c r="Z35" s="1"/>
      <c r="AA35" s="1"/>
      <c r="AB35" s="1"/>
      <c r="AC35" s="1"/>
      <c r="AD35" s="1"/>
      <c r="AE35" s="1"/>
      <c r="AF35" s="79"/>
    </row>
    <row r="36" spans="2:32" ht="16" x14ac:dyDescent="0.55000000000000004">
      <c r="B36" s="89"/>
      <c r="C36" s="90" t="s">
        <v>351</v>
      </c>
      <c r="D36" s="94"/>
      <c r="E36" s="92"/>
      <c r="F36" s="85"/>
      <c r="G36" s="92"/>
      <c r="H36" s="92"/>
      <c r="I36" s="92"/>
      <c r="J36" s="92"/>
      <c r="K36" s="93"/>
      <c r="L36" s="94"/>
      <c r="M36" s="92"/>
      <c r="N36" s="92"/>
      <c r="O36" s="78"/>
      <c r="P36" s="1"/>
      <c r="Q36" s="1"/>
      <c r="R36" s="1"/>
      <c r="S36" s="1"/>
      <c r="T36" s="1"/>
      <c r="U36" s="1"/>
      <c r="V36" s="1"/>
      <c r="W36" s="1"/>
      <c r="X36" s="1"/>
      <c r="Y36" s="1"/>
      <c r="Z36" s="1"/>
      <c r="AA36" s="1"/>
      <c r="AB36" s="1"/>
      <c r="AC36" s="1"/>
      <c r="AD36" s="1"/>
      <c r="AE36" s="1"/>
      <c r="AF36" s="79"/>
    </row>
    <row r="37" spans="2:32" ht="16" x14ac:dyDescent="0.55000000000000004">
      <c r="B37" s="89"/>
      <c r="C37" s="90" t="s">
        <v>352</v>
      </c>
      <c r="D37" s="94"/>
      <c r="E37" s="92"/>
      <c r="F37" s="85"/>
      <c r="G37" s="92"/>
      <c r="H37" s="92"/>
      <c r="I37" s="92"/>
      <c r="J37" s="92"/>
      <c r="K37" s="93"/>
      <c r="L37" s="94"/>
      <c r="M37" s="92"/>
      <c r="N37" s="92"/>
      <c r="O37" s="78"/>
      <c r="P37" s="1"/>
      <c r="Q37" s="1"/>
      <c r="R37" s="1"/>
      <c r="S37" s="1"/>
      <c r="T37" s="1"/>
      <c r="U37" s="1"/>
      <c r="V37" s="1"/>
      <c r="W37" s="1"/>
      <c r="X37" s="1"/>
      <c r="Y37" s="1"/>
      <c r="Z37" s="1"/>
      <c r="AA37" s="1"/>
      <c r="AB37" s="1"/>
      <c r="AC37" s="1"/>
      <c r="AD37" s="1"/>
      <c r="AE37" s="1"/>
      <c r="AF37" s="79"/>
    </row>
    <row r="38" spans="2:32" ht="16" x14ac:dyDescent="0.55000000000000004">
      <c r="B38" s="89"/>
      <c r="C38" s="90" t="s">
        <v>353</v>
      </c>
      <c r="D38" s="94"/>
      <c r="E38" s="92"/>
      <c r="F38" s="85"/>
      <c r="G38" s="92"/>
      <c r="H38" s="92"/>
      <c r="I38" s="92"/>
      <c r="J38" s="92"/>
      <c r="K38" s="93"/>
      <c r="L38" s="94"/>
      <c r="M38" s="92"/>
      <c r="N38" s="92"/>
      <c r="O38" s="78"/>
      <c r="P38" s="1"/>
      <c r="Q38" s="1"/>
      <c r="R38" s="1"/>
      <c r="S38" s="1"/>
      <c r="T38" s="1"/>
      <c r="U38" s="1"/>
      <c r="V38" s="1"/>
      <c r="W38" s="1"/>
      <c r="X38" s="1"/>
      <c r="Y38" s="1"/>
      <c r="Z38" s="1"/>
      <c r="AA38" s="1"/>
      <c r="AB38" s="1"/>
      <c r="AC38" s="1"/>
      <c r="AD38" s="1"/>
      <c r="AE38" s="1"/>
      <c r="AF38" s="79"/>
    </row>
    <row r="39" spans="2:32" ht="16" x14ac:dyDescent="0.55000000000000004">
      <c r="B39" s="89"/>
      <c r="C39" s="90" t="s">
        <v>354</v>
      </c>
      <c r="D39" s="94"/>
      <c r="E39" s="92"/>
      <c r="F39" s="85"/>
      <c r="G39" s="92"/>
      <c r="H39" s="92"/>
      <c r="I39" s="92"/>
      <c r="J39" s="92"/>
      <c r="K39" s="93"/>
      <c r="L39" s="94"/>
      <c r="M39" s="92"/>
      <c r="N39" s="92"/>
      <c r="O39" s="78"/>
      <c r="P39" s="1"/>
      <c r="Q39" s="1"/>
      <c r="R39" s="1"/>
      <c r="S39" s="1"/>
      <c r="T39" s="1"/>
      <c r="U39" s="1"/>
      <c r="V39" s="1"/>
      <c r="W39" s="1"/>
      <c r="X39" s="1"/>
      <c r="Y39" s="1"/>
      <c r="Z39" s="1"/>
      <c r="AA39" s="1"/>
      <c r="AB39" s="1"/>
      <c r="AC39" s="1"/>
      <c r="AD39" s="1"/>
      <c r="AE39" s="1"/>
      <c r="AF39" s="79"/>
    </row>
    <row r="40" spans="2:32" ht="16" x14ac:dyDescent="0.55000000000000004">
      <c r="B40" s="89"/>
      <c r="C40" s="90" t="s">
        <v>355</v>
      </c>
      <c r="D40" s="94"/>
      <c r="E40" s="92"/>
      <c r="F40" s="85"/>
      <c r="G40" s="92"/>
      <c r="H40" s="92"/>
      <c r="I40" s="92"/>
      <c r="J40" s="92"/>
      <c r="K40" s="93"/>
      <c r="L40" s="94"/>
      <c r="M40" s="92"/>
      <c r="N40" s="92"/>
      <c r="O40" s="78"/>
      <c r="P40" s="1"/>
      <c r="Q40" s="1"/>
      <c r="R40" s="1"/>
      <c r="S40" s="1"/>
      <c r="T40" s="1"/>
      <c r="U40" s="1"/>
      <c r="V40" s="1"/>
      <c r="W40" s="1"/>
      <c r="X40" s="1"/>
      <c r="Y40" s="1"/>
      <c r="Z40" s="1"/>
      <c r="AA40" s="1"/>
      <c r="AB40" s="1"/>
      <c r="AC40" s="1"/>
      <c r="AD40" s="1"/>
      <c r="AE40" s="1"/>
      <c r="AF40" s="79"/>
    </row>
    <row r="41" spans="2:32" ht="27" x14ac:dyDescent="0.55000000000000004">
      <c r="B41" s="89"/>
      <c r="C41" s="96" t="s">
        <v>356</v>
      </c>
      <c r="D41" s="97" t="s">
        <v>357</v>
      </c>
      <c r="E41" s="92" t="s">
        <v>325</v>
      </c>
      <c r="F41" s="85" t="s">
        <v>313</v>
      </c>
      <c r="G41" s="92"/>
      <c r="H41" s="92"/>
      <c r="I41" s="84" t="s">
        <v>314</v>
      </c>
      <c r="J41" s="84" t="s">
        <v>314</v>
      </c>
      <c r="K41" s="93" t="s">
        <v>315</v>
      </c>
      <c r="L41" s="97"/>
      <c r="M41" s="92" t="s">
        <v>319</v>
      </c>
      <c r="N41" s="92" t="s">
        <v>18</v>
      </c>
      <c r="O41" s="78"/>
      <c r="P41" s="1"/>
      <c r="Q41" s="1"/>
      <c r="R41" s="1"/>
      <c r="S41" s="1"/>
      <c r="T41" s="1"/>
      <c r="U41" s="1"/>
      <c r="V41" s="1"/>
      <c r="W41" s="1"/>
      <c r="X41" s="1"/>
      <c r="Y41" s="1"/>
      <c r="Z41" s="1"/>
      <c r="AA41" s="1"/>
      <c r="AB41" s="1"/>
      <c r="AC41" s="1"/>
      <c r="AD41" s="1"/>
      <c r="AE41" s="1"/>
      <c r="AF41" s="79"/>
    </row>
    <row r="42" spans="2:32" ht="16" x14ac:dyDescent="0.55000000000000004">
      <c r="B42" s="98"/>
      <c r="P42" s="1"/>
      <c r="Q42" s="1"/>
      <c r="R42" s="1"/>
      <c r="S42" s="1"/>
      <c r="T42" s="1"/>
      <c r="U42" s="1"/>
      <c r="V42" s="1"/>
      <c r="W42" s="1"/>
      <c r="X42" s="1"/>
      <c r="Y42" s="1"/>
      <c r="Z42" s="1"/>
      <c r="AA42" s="1"/>
      <c r="AB42" s="1"/>
      <c r="AC42" s="1"/>
      <c r="AD42" s="1"/>
      <c r="AE42" s="1"/>
      <c r="AF42" s="79"/>
    </row>
    <row r="43" spans="2:32" ht="15" x14ac:dyDescent="0.55000000000000004">
      <c r="B43" s="27"/>
      <c r="P43" s="1"/>
      <c r="Q43" s="1"/>
      <c r="R43" s="1"/>
      <c r="S43" s="1"/>
      <c r="T43" s="1"/>
      <c r="U43" s="1"/>
      <c r="V43" s="1"/>
      <c r="W43" s="1"/>
      <c r="X43" s="1"/>
      <c r="Y43" s="1"/>
      <c r="Z43" s="1"/>
      <c r="AA43" s="1"/>
      <c r="AB43" s="1"/>
      <c r="AC43" s="1"/>
      <c r="AD43" s="1"/>
      <c r="AE43" s="1"/>
      <c r="AF43" s="79"/>
    </row>
    <row r="44" spans="2:32" ht="15" x14ac:dyDescent="0.55000000000000004">
      <c r="B44" s="16"/>
      <c r="C44" s="16"/>
      <c r="D44" s="16"/>
      <c r="E44" s="16"/>
      <c r="F44" s="16"/>
      <c r="G44" s="16"/>
      <c r="H44" s="16"/>
      <c r="I44" s="16"/>
      <c r="J44" s="16"/>
      <c r="P44" s="1"/>
      <c r="Q44" s="1"/>
      <c r="R44" s="1"/>
      <c r="S44" s="1"/>
      <c r="T44" s="1"/>
      <c r="U44" s="1"/>
      <c r="V44" s="1"/>
      <c r="W44" s="1"/>
      <c r="X44" s="1"/>
      <c r="Y44" s="1"/>
      <c r="Z44" s="1"/>
      <c r="AA44" s="1"/>
      <c r="AB44" s="1"/>
      <c r="AC44" s="1"/>
      <c r="AD44" s="1"/>
      <c r="AE44" s="1"/>
      <c r="AF44" s="79"/>
    </row>
    <row r="45" spans="2:32" ht="15" x14ac:dyDescent="0.55000000000000004">
      <c r="B45" s="16"/>
      <c r="C45" s="16"/>
      <c r="D45" s="16"/>
      <c r="E45" s="16"/>
      <c r="F45" s="16"/>
      <c r="G45" s="16"/>
      <c r="H45" s="16"/>
      <c r="I45" s="16"/>
      <c r="J45" s="16"/>
      <c r="P45" s="1"/>
      <c r="Q45" s="1"/>
      <c r="R45" s="1"/>
      <c r="S45" s="1"/>
      <c r="T45" s="1"/>
      <c r="U45" s="1"/>
      <c r="V45" s="1"/>
      <c r="W45" s="1"/>
      <c r="X45" s="1"/>
      <c r="Y45" s="1"/>
      <c r="Z45" s="1"/>
      <c r="AA45" s="1"/>
      <c r="AB45" s="1"/>
      <c r="AC45" s="1"/>
      <c r="AD45" s="1"/>
      <c r="AE45" s="1"/>
      <c r="AF45" s="79"/>
    </row>
    <row r="46" spans="2:32" ht="15" x14ac:dyDescent="0.55000000000000004">
      <c r="B46" s="16"/>
      <c r="C46" s="16"/>
      <c r="D46" s="16"/>
      <c r="E46" s="16"/>
      <c r="F46" s="16"/>
      <c r="G46" s="16"/>
      <c r="H46" s="16"/>
      <c r="I46" s="16"/>
      <c r="J46" s="16"/>
      <c r="P46" s="1"/>
      <c r="Q46" s="1"/>
      <c r="R46" s="1"/>
      <c r="S46" s="1"/>
      <c r="T46" s="1"/>
      <c r="U46" s="1"/>
      <c r="V46" s="1"/>
      <c r="W46" s="1"/>
      <c r="X46" s="1"/>
      <c r="Y46" s="1"/>
      <c r="Z46" s="1"/>
      <c r="AA46" s="1"/>
      <c r="AB46" s="1"/>
      <c r="AC46" s="1"/>
      <c r="AD46" s="1"/>
      <c r="AE46" s="1"/>
      <c r="AF46" s="79"/>
    </row>
    <row r="47" spans="2:32" ht="15" x14ac:dyDescent="0.55000000000000004">
      <c r="B47" s="16"/>
      <c r="C47" s="16"/>
      <c r="D47" s="16"/>
      <c r="E47" s="16"/>
      <c r="F47" s="16"/>
      <c r="G47" s="16"/>
      <c r="H47" s="16"/>
      <c r="I47" s="16"/>
      <c r="J47" s="16"/>
      <c r="P47" s="1"/>
      <c r="Q47" s="1"/>
      <c r="R47" s="1"/>
      <c r="S47" s="1"/>
      <c r="T47" s="1"/>
      <c r="U47" s="1"/>
      <c r="V47" s="1"/>
      <c r="W47" s="1"/>
      <c r="X47" s="1"/>
      <c r="Y47" s="1"/>
      <c r="Z47" s="1"/>
      <c r="AA47" s="1"/>
      <c r="AB47" s="1"/>
      <c r="AC47" s="1"/>
      <c r="AD47" s="1"/>
      <c r="AE47" s="1"/>
      <c r="AF47" s="79"/>
    </row>
    <row r="48" spans="2:32" ht="15" x14ac:dyDescent="0.55000000000000004">
      <c r="P48" s="1"/>
      <c r="Q48" s="1"/>
      <c r="R48" s="1"/>
      <c r="S48" s="1"/>
      <c r="T48" s="1"/>
      <c r="U48" s="1"/>
      <c r="V48" s="1"/>
      <c r="W48" s="1"/>
      <c r="X48" s="1"/>
      <c r="Y48" s="1"/>
      <c r="Z48" s="1"/>
      <c r="AA48" s="1"/>
      <c r="AB48" s="1"/>
      <c r="AC48" s="1"/>
      <c r="AD48" s="1"/>
      <c r="AE48" s="1"/>
      <c r="AF48" s="79"/>
    </row>
    <row r="49" spans="16:32" ht="15" x14ac:dyDescent="0.55000000000000004">
      <c r="P49" s="1"/>
      <c r="Q49" s="1"/>
      <c r="R49" s="1"/>
      <c r="S49" s="1"/>
      <c r="T49" s="1"/>
      <c r="U49" s="1"/>
      <c r="V49" s="1"/>
      <c r="W49" s="1"/>
      <c r="X49" s="1"/>
      <c r="Y49" s="1"/>
      <c r="Z49" s="1"/>
      <c r="AA49" s="1"/>
      <c r="AB49" s="1"/>
      <c r="AC49" s="1"/>
      <c r="AD49" s="1"/>
      <c r="AE49" s="1"/>
      <c r="AF49" s="79"/>
    </row>
    <row r="50" spans="16:32" ht="15" x14ac:dyDescent="0.55000000000000004">
      <c r="P50" s="1"/>
      <c r="Q50" s="1"/>
      <c r="R50" s="1"/>
      <c r="S50" s="1"/>
      <c r="T50" s="1"/>
      <c r="U50" s="1"/>
      <c r="V50" s="1"/>
      <c r="W50" s="1"/>
      <c r="X50" s="1"/>
      <c r="Y50" s="1"/>
      <c r="Z50" s="1"/>
      <c r="AA50" s="1"/>
      <c r="AB50" s="1"/>
      <c r="AC50" s="1"/>
      <c r="AD50" s="1"/>
      <c r="AE50" s="1"/>
      <c r="AF50" s="79"/>
    </row>
    <row r="51" spans="16:32" ht="15" x14ac:dyDescent="0.55000000000000004">
      <c r="P51" s="1"/>
      <c r="Q51" s="1"/>
      <c r="R51" s="1"/>
      <c r="S51" s="1"/>
      <c r="T51" s="1"/>
      <c r="U51" s="1"/>
      <c r="V51" s="1"/>
      <c r="W51" s="1"/>
      <c r="X51" s="1"/>
      <c r="Y51" s="1"/>
      <c r="Z51" s="1"/>
      <c r="AA51" s="1"/>
      <c r="AB51" s="1"/>
      <c r="AC51" s="1"/>
      <c r="AD51" s="1"/>
      <c r="AE51" s="1"/>
      <c r="AF51" s="79"/>
    </row>
    <row r="52" spans="16:32" ht="15" x14ac:dyDescent="0.55000000000000004">
      <c r="P52" s="1"/>
      <c r="Q52" s="1"/>
      <c r="R52" s="1"/>
      <c r="S52" s="1"/>
      <c r="T52" s="1"/>
      <c r="U52" s="1"/>
      <c r="V52" s="1"/>
      <c r="W52" s="1"/>
      <c r="X52" s="1"/>
      <c r="Y52" s="1"/>
      <c r="Z52" s="1"/>
      <c r="AA52" s="1"/>
      <c r="AB52" s="1"/>
      <c r="AC52" s="1"/>
      <c r="AD52" s="1"/>
      <c r="AE52" s="1"/>
      <c r="AF52" s="79"/>
    </row>
    <row r="53" spans="16:32" ht="15" x14ac:dyDescent="0.55000000000000004">
      <c r="P53" s="1"/>
      <c r="Q53" s="1"/>
      <c r="R53" s="1"/>
      <c r="S53" s="1"/>
      <c r="T53" s="1"/>
      <c r="U53" s="1"/>
      <c r="V53" s="1"/>
      <c r="W53" s="1"/>
      <c r="X53" s="1"/>
      <c r="Y53" s="1"/>
      <c r="Z53" s="1"/>
      <c r="AA53" s="1"/>
      <c r="AB53" s="1"/>
      <c r="AC53" s="1"/>
      <c r="AD53" s="1"/>
      <c r="AE53" s="1"/>
      <c r="AF53" s="79"/>
    </row>
    <row r="54" spans="16:32" ht="15" x14ac:dyDescent="0.55000000000000004">
      <c r="P54" s="1"/>
      <c r="Q54" s="1"/>
      <c r="R54" s="1"/>
      <c r="S54" s="1"/>
      <c r="T54" s="1"/>
      <c r="U54" s="1"/>
      <c r="V54" s="1"/>
      <c r="W54" s="1"/>
      <c r="X54" s="1"/>
      <c r="Y54" s="1"/>
      <c r="Z54" s="1"/>
      <c r="AA54" s="1"/>
      <c r="AB54" s="1"/>
      <c r="AC54" s="1"/>
      <c r="AD54" s="1"/>
      <c r="AE54" s="1"/>
      <c r="AF54" s="79"/>
    </row>
    <row r="55" spans="16:32" ht="15" x14ac:dyDescent="0.55000000000000004">
      <c r="P55" s="1"/>
      <c r="Q55" s="1"/>
      <c r="R55" s="1"/>
      <c r="S55" s="1"/>
      <c r="T55" s="1"/>
      <c r="U55" s="1"/>
      <c r="V55" s="1"/>
      <c r="W55" s="1"/>
      <c r="X55" s="1"/>
      <c r="Y55" s="1"/>
      <c r="Z55" s="1"/>
      <c r="AA55" s="1"/>
      <c r="AB55" s="1"/>
      <c r="AC55" s="1"/>
      <c r="AD55" s="1"/>
      <c r="AE55" s="1"/>
      <c r="AF55" s="79"/>
    </row>
    <row r="56" spans="16:32" ht="15" x14ac:dyDescent="0.55000000000000004">
      <c r="P56" s="1"/>
      <c r="Q56" s="1"/>
      <c r="R56" s="1"/>
      <c r="S56" s="1"/>
      <c r="T56" s="1"/>
      <c r="U56" s="1"/>
      <c r="V56" s="1"/>
      <c r="W56" s="1"/>
      <c r="X56" s="1"/>
      <c r="Y56" s="1"/>
      <c r="Z56" s="1"/>
      <c r="AA56" s="1"/>
      <c r="AB56" s="1"/>
      <c r="AC56" s="1"/>
      <c r="AD56" s="1"/>
      <c r="AE56" s="1"/>
      <c r="AF56" s="79"/>
    </row>
    <row r="57" spans="16:32" ht="15" x14ac:dyDescent="0.55000000000000004">
      <c r="P57" s="1"/>
      <c r="Q57" s="1"/>
      <c r="R57" s="1"/>
      <c r="S57" s="1"/>
      <c r="T57" s="1"/>
      <c r="U57" s="1"/>
      <c r="V57" s="1"/>
      <c r="W57" s="1"/>
      <c r="X57" s="1"/>
      <c r="Y57" s="1"/>
      <c r="Z57" s="1"/>
      <c r="AA57" s="1"/>
      <c r="AB57" s="1"/>
      <c r="AC57" s="1"/>
      <c r="AD57" s="1"/>
      <c r="AE57" s="1"/>
      <c r="AF57" s="79"/>
    </row>
    <row r="58" spans="16:32" ht="15" x14ac:dyDescent="0.55000000000000004">
      <c r="P58" s="1"/>
      <c r="Q58" s="1"/>
      <c r="R58" s="1"/>
      <c r="S58" s="1"/>
      <c r="T58" s="1"/>
      <c r="U58" s="1"/>
      <c r="V58" s="1"/>
      <c r="W58" s="1"/>
      <c r="X58" s="1"/>
      <c r="Y58" s="1"/>
      <c r="Z58" s="1"/>
      <c r="AA58" s="1"/>
      <c r="AB58" s="1"/>
      <c r="AC58" s="1"/>
      <c r="AD58" s="1"/>
      <c r="AE58" s="1"/>
      <c r="AF58" s="79"/>
    </row>
    <row r="59" spans="16:32" ht="15" x14ac:dyDescent="0.55000000000000004">
      <c r="P59" s="1"/>
      <c r="Q59" s="1"/>
      <c r="R59" s="1"/>
      <c r="S59" s="1"/>
      <c r="T59" s="1"/>
      <c r="U59" s="1"/>
      <c r="V59" s="1"/>
      <c r="W59" s="1"/>
      <c r="X59" s="1"/>
      <c r="Y59" s="1"/>
      <c r="Z59" s="1"/>
      <c r="AA59" s="1"/>
      <c r="AB59" s="1"/>
      <c r="AC59" s="1"/>
      <c r="AD59" s="1"/>
      <c r="AE59" s="1"/>
      <c r="AF59" s="79"/>
    </row>
    <row r="60" spans="16:32" ht="15" x14ac:dyDescent="0.55000000000000004">
      <c r="P60" s="1"/>
      <c r="Q60" s="1"/>
      <c r="R60" s="1"/>
      <c r="S60" s="1"/>
      <c r="T60" s="1"/>
      <c r="U60" s="1"/>
      <c r="V60" s="1"/>
      <c r="W60" s="1"/>
      <c r="X60" s="1"/>
      <c r="Y60" s="1"/>
      <c r="Z60" s="1"/>
      <c r="AA60" s="1"/>
      <c r="AB60" s="1"/>
      <c r="AC60" s="1"/>
      <c r="AD60" s="1"/>
      <c r="AE60" s="1"/>
      <c r="AF60" s="79"/>
    </row>
    <row r="61" spans="16:32" ht="15" x14ac:dyDescent="0.55000000000000004">
      <c r="P61" s="1"/>
      <c r="Q61" s="1"/>
      <c r="R61" s="1"/>
      <c r="S61" s="1"/>
      <c r="T61" s="1"/>
      <c r="U61" s="1"/>
      <c r="V61" s="1"/>
      <c r="W61" s="1"/>
      <c r="X61" s="1"/>
      <c r="Y61" s="1"/>
      <c r="Z61" s="1"/>
      <c r="AA61" s="1"/>
      <c r="AB61" s="1"/>
      <c r="AC61" s="1"/>
      <c r="AD61" s="1"/>
      <c r="AE61" s="1"/>
      <c r="AF61" s="79"/>
    </row>
    <row r="62" spans="16:32" ht="15" x14ac:dyDescent="0.55000000000000004">
      <c r="P62" s="1"/>
      <c r="Q62" s="1"/>
      <c r="R62" s="1"/>
      <c r="S62" s="1"/>
      <c r="T62" s="1"/>
      <c r="U62" s="1"/>
      <c r="V62" s="1"/>
      <c r="W62" s="1"/>
      <c r="X62" s="1"/>
      <c r="Y62" s="1"/>
      <c r="Z62" s="1"/>
      <c r="AA62" s="1"/>
      <c r="AB62" s="1"/>
      <c r="AC62" s="1"/>
      <c r="AD62" s="1"/>
      <c r="AE62" s="1"/>
      <c r="AF62" s="79"/>
    </row>
    <row r="63" spans="16:32" ht="15" x14ac:dyDescent="0.55000000000000004">
      <c r="P63" s="1"/>
      <c r="Q63" s="1"/>
      <c r="R63" s="1"/>
      <c r="S63" s="1"/>
      <c r="T63" s="1"/>
      <c r="U63" s="1"/>
      <c r="V63" s="1"/>
      <c r="W63" s="1"/>
      <c r="X63" s="1"/>
      <c r="Y63" s="1"/>
      <c r="Z63" s="1"/>
      <c r="AA63" s="1"/>
      <c r="AB63" s="1"/>
      <c r="AC63" s="1"/>
      <c r="AD63" s="1"/>
      <c r="AE63" s="1"/>
      <c r="AF63" s="79"/>
    </row>
    <row r="64" spans="16:32" ht="15" x14ac:dyDescent="0.55000000000000004">
      <c r="P64" s="1"/>
      <c r="Q64" s="1"/>
      <c r="R64" s="1"/>
      <c r="S64" s="1"/>
      <c r="T64" s="1"/>
      <c r="U64" s="1"/>
      <c r="V64" s="1"/>
      <c r="W64" s="1"/>
      <c r="X64" s="1"/>
      <c r="Y64" s="1"/>
      <c r="Z64" s="1"/>
      <c r="AA64" s="1"/>
      <c r="AB64" s="1"/>
      <c r="AC64" s="1"/>
      <c r="AD64" s="1"/>
      <c r="AE64" s="1"/>
      <c r="AF64" s="79"/>
    </row>
    <row r="65" spans="16:32" ht="15" x14ac:dyDescent="0.55000000000000004">
      <c r="P65" s="1"/>
      <c r="Q65" s="1"/>
      <c r="R65" s="1"/>
      <c r="S65" s="1"/>
      <c r="T65" s="1"/>
      <c r="U65" s="1"/>
      <c r="V65" s="1"/>
      <c r="W65" s="1"/>
      <c r="X65" s="1"/>
      <c r="Y65" s="1"/>
      <c r="Z65" s="1"/>
      <c r="AA65" s="1"/>
      <c r="AB65" s="1"/>
      <c r="AC65" s="1"/>
      <c r="AD65" s="1"/>
      <c r="AE65" s="1"/>
      <c r="AF65" s="79"/>
    </row>
    <row r="66" spans="16:32" ht="15" x14ac:dyDescent="0.55000000000000004">
      <c r="P66" s="1"/>
      <c r="Q66" s="1"/>
      <c r="R66" s="1"/>
      <c r="S66" s="1"/>
      <c r="T66" s="1"/>
      <c r="U66" s="1"/>
      <c r="V66" s="1"/>
      <c r="W66" s="1"/>
      <c r="X66" s="1"/>
      <c r="Y66" s="1"/>
      <c r="Z66" s="1"/>
      <c r="AA66" s="1"/>
      <c r="AB66" s="1"/>
      <c r="AC66" s="1"/>
      <c r="AD66" s="1"/>
      <c r="AE66" s="1"/>
      <c r="AF66" s="79"/>
    </row>
    <row r="67" spans="16:32" ht="15" x14ac:dyDescent="0.55000000000000004">
      <c r="P67" s="1"/>
      <c r="Q67" s="1"/>
      <c r="R67" s="1"/>
      <c r="S67" s="1"/>
      <c r="T67" s="1"/>
      <c r="U67" s="1"/>
      <c r="V67" s="1"/>
      <c r="W67" s="1"/>
      <c r="X67" s="1"/>
      <c r="Y67" s="1"/>
      <c r="Z67" s="1"/>
      <c r="AA67" s="1"/>
      <c r="AB67" s="1"/>
      <c r="AC67" s="1"/>
      <c r="AD67" s="1"/>
      <c r="AE67" s="1"/>
      <c r="AF67" s="75"/>
    </row>
    <row r="68" spans="16:32" ht="15" x14ac:dyDescent="0.55000000000000004">
      <c r="P68" s="1"/>
      <c r="Q68" s="1"/>
      <c r="R68" s="1"/>
      <c r="S68" s="1"/>
      <c r="T68" s="1"/>
      <c r="U68" s="1"/>
      <c r="V68" s="1"/>
      <c r="W68" s="1"/>
      <c r="X68" s="1"/>
      <c r="Y68" s="1"/>
      <c r="Z68" s="1"/>
      <c r="AA68" s="1"/>
      <c r="AB68" s="1"/>
      <c r="AC68" s="1"/>
      <c r="AD68" s="1"/>
      <c r="AE68" s="1"/>
      <c r="AF68" s="75"/>
    </row>
    <row r="69" spans="16:32" ht="15" x14ac:dyDescent="0.55000000000000004">
      <c r="P69" s="1"/>
      <c r="Q69" s="1"/>
      <c r="R69" s="1"/>
      <c r="S69" s="1"/>
      <c r="T69" s="1"/>
      <c r="U69" s="1"/>
      <c r="V69" s="1"/>
      <c r="W69" s="1"/>
      <c r="X69" s="1"/>
      <c r="Y69" s="1"/>
      <c r="Z69" s="1"/>
      <c r="AA69" s="1"/>
      <c r="AB69" s="1"/>
      <c r="AC69" s="1"/>
      <c r="AD69" s="1"/>
      <c r="AE69" s="1"/>
    </row>
    <row r="70" spans="16:32" ht="15" x14ac:dyDescent="0.55000000000000004">
      <c r="P70" s="1"/>
      <c r="Q70" s="1"/>
      <c r="R70" s="1"/>
      <c r="S70" s="1"/>
      <c r="T70" s="1"/>
      <c r="U70" s="1"/>
      <c r="V70" s="1"/>
      <c r="W70" s="1"/>
      <c r="X70" s="1"/>
      <c r="Y70" s="1"/>
      <c r="Z70" s="1"/>
      <c r="AA70" s="1"/>
      <c r="AB70" s="1"/>
      <c r="AC70" s="1"/>
      <c r="AD70" s="1"/>
      <c r="AE70" s="1"/>
    </row>
    <row r="71" spans="16:32" ht="15" x14ac:dyDescent="0.55000000000000004">
      <c r="P71" s="1"/>
      <c r="Q71" s="1"/>
      <c r="R71" s="1"/>
      <c r="S71" s="1"/>
      <c r="T71" s="1"/>
      <c r="U71" s="1"/>
      <c r="V71" s="1"/>
      <c r="W71" s="1"/>
      <c r="X71" s="1"/>
      <c r="Y71" s="1"/>
      <c r="Z71" s="1"/>
      <c r="AA71" s="1"/>
      <c r="AB71" s="1"/>
      <c r="AC71" s="1"/>
      <c r="AD71" s="1"/>
      <c r="AE71" s="1"/>
    </row>
  </sheetData>
  <sheetProtection algorithmName="SHA-512" hashValue="ZVYQo3tnDDq7zx6MKLBIs3/cu8CTHcO6NJG7Gi7eZCg3woyQ351grMzCB9s2CcoX3SzO7kp59x+zD06IaRshXg==" saltValue="Pn/AiUzX+5SgMvGuNypetg==" spinCount="100000" sheet="1" objects="1" scenarios="1" selectLockedCells="1"/>
  <mergeCells count="11">
    <mergeCell ref="A1:N1"/>
    <mergeCell ref="B15:C15"/>
    <mergeCell ref="A6:D6"/>
    <mergeCell ref="B12:E14"/>
    <mergeCell ref="F12:F14"/>
    <mergeCell ref="G12:J12"/>
    <mergeCell ref="K12:L14"/>
    <mergeCell ref="M12:M14"/>
    <mergeCell ref="N12:N14"/>
    <mergeCell ref="G13:H13"/>
    <mergeCell ref="I13:J13"/>
  </mergeCells>
  <phoneticPr fontId="2"/>
  <dataValidations count="1">
    <dataValidation allowBlank="1" showInputMessage="1" sqref="C41" xr:uid="{00000000-0002-0000-0400-000000000000}"/>
  </dataValidations>
  <hyperlinks>
    <hyperlink ref="A6" r:id="rId1" display="https://a-plat.nies.go.jp/webgis/index.html" xr:uid="{00000000-0004-0000-0400-000000000000}"/>
  </hyperlinks>
  <pageMargins left="0.7" right="0.7" top="0.75" bottom="0.75" header="0.3" footer="0.3"/>
  <pageSetup paperSize="9" scale="39" fitToHeight="0"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12289" r:id="rId5" name="Check Box 1">
              <controlPr defaultSize="0" autoFill="0" autoLine="0" autoPict="0">
                <anchor moveWithCells="1">
                  <from>
                    <xdr:col>1</xdr:col>
                    <xdr:colOff>114300</xdr:colOff>
                    <xdr:row>15</xdr:row>
                    <xdr:rowOff>25400</xdr:rowOff>
                  </from>
                  <to>
                    <xdr:col>2</xdr:col>
                    <xdr:colOff>0</xdr:colOff>
                    <xdr:row>15</xdr:row>
                    <xdr:rowOff>241300</xdr:rowOff>
                  </to>
                </anchor>
              </controlPr>
            </control>
          </mc:Choice>
        </mc:AlternateContent>
        <mc:AlternateContent xmlns:mc="http://schemas.openxmlformats.org/markup-compatibility/2006">
          <mc:Choice Requires="x14">
            <control shapeId="12290" r:id="rId6" name="Check Box 2">
              <controlPr defaultSize="0" autoFill="0" autoLine="0" autoPict="0">
                <anchor moveWithCells="1">
                  <from>
                    <xdr:col>1</xdr:col>
                    <xdr:colOff>114300</xdr:colOff>
                    <xdr:row>16</xdr:row>
                    <xdr:rowOff>25400</xdr:rowOff>
                  </from>
                  <to>
                    <xdr:col>2</xdr:col>
                    <xdr:colOff>0</xdr:colOff>
                    <xdr:row>16</xdr:row>
                    <xdr:rowOff>203200</xdr:rowOff>
                  </to>
                </anchor>
              </controlPr>
            </control>
          </mc:Choice>
        </mc:AlternateContent>
        <mc:AlternateContent xmlns:mc="http://schemas.openxmlformats.org/markup-compatibility/2006">
          <mc:Choice Requires="x14">
            <control shapeId="12291" r:id="rId7" name="Check Box 3">
              <controlPr defaultSize="0" autoFill="0" autoLine="0" autoPict="0">
                <anchor moveWithCells="1">
                  <from>
                    <xdr:col>1</xdr:col>
                    <xdr:colOff>114300</xdr:colOff>
                    <xdr:row>17</xdr:row>
                    <xdr:rowOff>25400</xdr:rowOff>
                  </from>
                  <to>
                    <xdr:col>2</xdr:col>
                    <xdr:colOff>0</xdr:colOff>
                    <xdr:row>17</xdr:row>
                    <xdr:rowOff>203200</xdr:rowOff>
                  </to>
                </anchor>
              </controlPr>
            </control>
          </mc:Choice>
        </mc:AlternateContent>
        <mc:AlternateContent xmlns:mc="http://schemas.openxmlformats.org/markup-compatibility/2006">
          <mc:Choice Requires="x14">
            <control shapeId="12292" r:id="rId8" name="Check Box 4">
              <controlPr defaultSize="0" autoFill="0" autoLine="0" autoPict="0">
                <anchor moveWithCells="1">
                  <from>
                    <xdr:col>1</xdr:col>
                    <xdr:colOff>114300</xdr:colOff>
                    <xdr:row>18</xdr:row>
                    <xdr:rowOff>25400</xdr:rowOff>
                  </from>
                  <to>
                    <xdr:col>2</xdr:col>
                    <xdr:colOff>0</xdr:colOff>
                    <xdr:row>18</xdr:row>
                    <xdr:rowOff>203200</xdr:rowOff>
                  </to>
                </anchor>
              </controlPr>
            </control>
          </mc:Choice>
        </mc:AlternateContent>
        <mc:AlternateContent xmlns:mc="http://schemas.openxmlformats.org/markup-compatibility/2006">
          <mc:Choice Requires="x14">
            <control shapeId="12293" r:id="rId9" name="Check Box 5">
              <controlPr defaultSize="0" autoFill="0" autoLine="0" autoPict="0">
                <anchor moveWithCells="1">
                  <from>
                    <xdr:col>1</xdr:col>
                    <xdr:colOff>114300</xdr:colOff>
                    <xdr:row>19</xdr:row>
                    <xdr:rowOff>25400</xdr:rowOff>
                  </from>
                  <to>
                    <xdr:col>2</xdr:col>
                    <xdr:colOff>0</xdr:colOff>
                    <xdr:row>19</xdr:row>
                    <xdr:rowOff>241300</xdr:rowOff>
                  </to>
                </anchor>
              </controlPr>
            </control>
          </mc:Choice>
        </mc:AlternateContent>
        <mc:AlternateContent xmlns:mc="http://schemas.openxmlformats.org/markup-compatibility/2006">
          <mc:Choice Requires="x14">
            <control shapeId="12294" r:id="rId10" name="Check Box 6">
              <controlPr defaultSize="0" autoFill="0" autoLine="0" autoPict="0">
                <anchor moveWithCells="1">
                  <from>
                    <xdr:col>1</xdr:col>
                    <xdr:colOff>114300</xdr:colOff>
                    <xdr:row>20</xdr:row>
                    <xdr:rowOff>25400</xdr:rowOff>
                  </from>
                  <to>
                    <xdr:col>2</xdr:col>
                    <xdr:colOff>0</xdr:colOff>
                    <xdr:row>21</xdr:row>
                    <xdr:rowOff>12700</xdr:rowOff>
                  </to>
                </anchor>
              </controlPr>
            </control>
          </mc:Choice>
        </mc:AlternateContent>
        <mc:AlternateContent xmlns:mc="http://schemas.openxmlformats.org/markup-compatibility/2006">
          <mc:Choice Requires="x14">
            <control shapeId="12295" r:id="rId11" name="Check Box 7">
              <controlPr defaultSize="0" autoFill="0" autoLine="0" autoPict="0">
                <anchor moveWithCells="1">
                  <from>
                    <xdr:col>1</xdr:col>
                    <xdr:colOff>114300</xdr:colOff>
                    <xdr:row>21</xdr:row>
                    <xdr:rowOff>25400</xdr:rowOff>
                  </from>
                  <to>
                    <xdr:col>2</xdr:col>
                    <xdr:colOff>0</xdr:colOff>
                    <xdr:row>21</xdr:row>
                    <xdr:rowOff>203200</xdr:rowOff>
                  </to>
                </anchor>
              </controlPr>
            </control>
          </mc:Choice>
        </mc:AlternateContent>
        <mc:AlternateContent xmlns:mc="http://schemas.openxmlformats.org/markup-compatibility/2006">
          <mc:Choice Requires="x14">
            <control shapeId="12296" r:id="rId12" name="Check Box 8">
              <controlPr defaultSize="0" autoFill="0" autoLine="0" autoPict="0">
                <anchor moveWithCells="1">
                  <from>
                    <xdr:col>1</xdr:col>
                    <xdr:colOff>114300</xdr:colOff>
                    <xdr:row>22</xdr:row>
                    <xdr:rowOff>25400</xdr:rowOff>
                  </from>
                  <to>
                    <xdr:col>2</xdr:col>
                    <xdr:colOff>0</xdr:colOff>
                    <xdr:row>22</xdr:row>
                    <xdr:rowOff>203200</xdr:rowOff>
                  </to>
                </anchor>
              </controlPr>
            </control>
          </mc:Choice>
        </mc:AlternateContent>
        <mc:AlternateContent xmlns:mc="http://schemas.openxmlformats.org/markup-compatibility/2006">
          <mc:Choice Requires="x14">
            <control shapeId="12297" r:id="rId13" name="Check Box 9">
              <controlPr defaultSize="0" autoFill="0" autoLine="0" autoPict="0">
                <anchor moveWithCells="1">
                  <from>
                    <xdr:col>1</xdr:col>
                    <xdr:colOff>114300</xdr:colOff>
                    <xdr:row>24</xdr:row>
                    <xdr:rowOff>25400</xdr:rowOff>
                  </from>
                  <to>
                    <xdr:col>2</xdr:col>
                    <xdr:colOff>0</xdr:colOff>
                    <xdr:row>24</xdr:row>
                    <xdr:rowOff>203200</xdr:rowOff>
                  </to>
                </anchor>
              </controlPr>
            </control>
          </mc:Choice>
        </mc:AlternateContent>
        <mc:AlternateContent xmlns:mc="http://schemas.openxmlformats.org/markup-compatibility/2006">
          <mc:Choice Requires="x14">
            <control shapeId="12298" r:id="rId14" name="Check Box 10">
              <controlPr defaultSize="0" autoFill="0" autoLine="0" autoPict="0">
                <anchor moveWithCells="1">
                  <from>
                    <xdr:col>1</xdr:col>
                    <xdr:colOff>114300</xdr:colOff>
                    <xdr:row>25</xdr:row>
                    <xdr:rowOff>25400</xdr:rowOff>
                  </from>
                  <to>
                    <xdr:col>2</xdr:col>
                    <xdr:colOff>0</xdr:colOff>
                    <xdr:row>25</xdr:row>
                    <xdr:rowOff>203200</xdr:rowOff>
                  </to>
                </anchor>
              </controlPr>
            </control>
          </mc:Choice>
        </mc:AlternateContent>
        <mc:AlternateContent xmlns:mc="http://schemas.openxmlformats.org/markup-compatibility/2006">
          <mc:Choice Requires="x14">
            <control shapeId="12299" r:id="rId15" name="Check Box 11">
              <controlPr defaultSize="0" autoFill="0" autoLine="0" autoPict="0">
                <anchor moveWithCells="1">
                  <from>
                    <xdr:col>1</xdr:col>
                    <xdr:colOff>114300</xdr:colOff>
                    <xdr:row>26</xdr:row>
                    <xdr:rowOff>25400</xdr:rowOff>
                  </from>
                  <to>
                    <xdr:col>2</xdr:col>
                    <xdr:colOff>0</xdr:colOff>
                    <xdr:row>26</xdr:row>
                    <xdr:rowOff>203200</xdr:rowOff>
                  </to>
                </anchor>
              </controlPr>
            </control>
          </mc:Choice>
        </mc:AlternateContent>
        <mc:AlternateContent xmlns:mc="http://schemas.openxmlformats.org/markup-compatibility/2006">
          <mc:Choice Requires="x14">
            <control shapeId="12300" r:id="rId16" name="Check Box 12">
              <controlPr defaultSize="0" autoFill="0" autoLine="0" autoPict="0">
                <anchor moveWithCells="1">
                  <from>
                    <xdr:col>1</xdr:col>
                    <xdr:colOff>114300</xdr:colOff>
                    <xdr:row>27</xdr:row>
                    <xdr:rowOff>25400</xdr:rowOff>
                  </from>
                  <to>
                    <xdr:col>2</xdr:col>
                    <xdr:colOff>0</xdr:colOff>
                    <xdr:row>27</xdr:row>
                    <xdr:rowOff>203200</xdr:rowOff>
                  </to>
                </anchor>
              </controlPr>
            </control>
          </mc:Choice>
        </mc:AlternateContent>
        <mc:AlternateContent xmlns:mc="http://schemas.openxmlformats.org/markup-compatibility/2006">
          <mc:Choice Requires="x14">
            <control shapeId="12301" r:id="rId17" name="Check Box 13">
              <controlPr defaultSize="0" autoFill="0" autoLine="0" autoPict="0">
                <anchor moveWithCells="1">
                  <from>
                    <xdr:col>1</xdr:col>
                    <xdr:colOff>114300</xdr:colOff>
                    <xdr:row>28</xdr:row>
                    <xdr:rowOff>25400</xdr:rowOff>
                  </from>
                  <to>
                    <xdr:col>2</xdr:col>
                    <xdr:colOff>0</xdr:colOff>
                    <xdr:row>28</xdr:row>
                    <xdr:rowOff>203200</xdr:rowOff>
                  </to>
                </anchor>
              </controlPr>
            </control>
          </mc:Choice>
        </mc:AlternateContent>
        <mc:AlternateContent xmlns:mc="http://schemas.openxmlformats.org/markup-compatibility/2006">
          <mc:Choice Requires="x14">
            <control shapeId="12302" r:id="rId18" name="Check Box 14">
              <controlPr defaultSize="0" autoFill="0" autoLine="0" autoPict="0">
                <anchor moveWithCells="1">
                  <from>
                    <xdr:col>1</xdr:col>
                    <xdr:colOff>114300</xdr:colOff>
                    <xdr:row>29</xdr:row>
                    <xdr:rowOff>25400</xdr:rowOff>
                  </from>
                  <to>
                    <xdr:col>2</xdr:col>
                    <xdr:colOff>0</xdr:colOff>
                    <xdr:row>29</xdr:row>
                    <xdr:rowOff>203200</xdr:rowOff>
                  </to>
                </anchor>
              </controlPr>
            </control>
          </mc:Choice>
        </mc:AlternateContent>
        <mc:AlternateContent xmlns:mc="http://schemas.openxmlformats.org/markup-compatibility/2006">
          <mc:Choice Requires="x14">
            <control shapeId="12303" r:id="rId19" name="Check Box 15">
              <controlPr defaultSize="0" autoFill="0" autoLine="0" autoPict="0">
                <anchor moveWithCells="1">
                  <from>
                    <xdr:col>1</xdr:col>
                    <xdr:colOff>114300</xdr:colOff>
                    <xdr:row>30</xdr:row>
                    <xdr:rowOff>25400</xdr:rowOff>
                  </from>
                  <to>
                    <xdr:col>2</xdr:col>
                    <xdr:colOff>0</xdr:colOff>
                    <xdr:row>30</xdr:row>
                    <xdr:rowOff>203200</xdr:rowOff>
                  </to>
                </anchor>
              </controlPr>
            </control>
          </mc:Choice>
        </mc:AlternateContent>
        <mc:AlternateContent xmlns:mc="http://schemas.openxmlformats.org/markup-compatibility/2006">
          <mc:Choice Requires="x14">
            <control shapeId="12304" r:id="rId20" name="Check Box 16">
              <controlPr defaultSize="0" autoFill="0" autoLine="0" autoPict="0">
                <anchor moveWithCells="1">
                  <from>
                    <xdr:col>1</xdr:col>
                    <xdr:colOff>114300</xdr:colOff>
                    <xdr:row>31</xdr:row>
                    <xdr:rowOff>25400</xdr:rowOff>
                  </from>
                  <to>
                    <xdr:col>2</xdr:col>
                    <xdr:colOff>0</xdr:colOff>
                    <xdr:row>31</xdr:row>
                    <xdr:rowOff>203200</xdr:rowOff>
                  </to>
                </anchor>
              </controlPr>
            </control>
          </mc:Choice>
        </mc:AlternateContent>
        <mc:AlternateContent xmlns:mc="http://schemas.openxmlformats.org/markup-compatibility/2006">
          <mc:Choice Requires="x14">
            <control shapeId="12305" r:id="rId21" name="Check Box 17">
              <controlPr defaultSize="0" autoFill="0" autoLine="0" autoPict="0">
                <anchor moveWithCells="1">
                  <from>
                    <xdr:col>1</xdr:col>
                    <xdr:colOff>114300</xdr:colOff>
                    <xdr:row>32</xdr:row>
                    <xdr:rowOff>25400</xdr:rowOff>
                  </from>
                  <to>
                    <xdr:col>2</xdr:col>
                    <xdr:colOff>0</xdr:colOff>
                    <xdr:row>32</xdr:row>
                    <xdr:rowOff>203200</xdr:rowOff>
                  </to>
                </anchor>
              </controlPr>
            </control>
          </mc:Choice>
        </mc:AlternateContent>
        <mc:AlternateContent xmlns:mc="http://schemas.openxmlformats.org/markup-compatibility/2006">
          <mc:Choice Requires="x14">
            <control shapeId="12306" r:id="rId22" name="Check Box 18">
              <controlPr defaultSize="0" autoFill="0" autoLine="0" autoPict="0">
                <anchor moveWithCells="1">
                  <from>
                    <xdr:col>1</xdr:col>
                    <xdr:colOff>114300</xdr:colOff>
                    <xdr:row>33</xdr:row>
                    <xdr:rowOff>25400</xdr:rowOff>
                  </from>
                  <to>
                    <xdr:col>2</xdr:col>
                    <xdr:colOff>0</xdr:colOff>
                    <xdr:row>33</xdr:row>
                    <xdr:rowOff>203200</xdr:rowOff>
                  </to>
                </anchor>
              </controlPr>
            </control>
          </mc:Choice>
        </mc:AlternateContent>
        <mc:AlternateContent xmlns:mc="http://schemas.openxmlformats.org/markup-compatibility/2006">
          <mc:Choice Requires="x14">
            <control shapeId="12307" r:id="rId23" name="Check Box 19">
              <controlPr defaultSize="0" autoFill="0" autoLine="0" autoPict="0">
                <anchor moveWithCells="1">
                  <from>
                    <xdr:col>1</xdr:col>
                    <xdr:colOff>114300</xdr:colOff>
                    <xdr:row>34</xdr:row>
                    <xdr:rowOff>25400</xdr:rowOff>
                  </from>
                  <to>
                    <xdr:col>2</xdr:col>
                    <xdr:colOff>0</xdr:colOff>
                    <xdr:row>34</xdr:row>
                    <xdr:rowOff>203200</xdr:rowOff>
                  </to>
                </anchor>
              </controlPr>
            </control>
          </mc:Choice>
        </mc:AlternateContent>
        <mc:AlternateContent xmlns:mc="http://schemas.openxmlformats.org/markup-compatibility/2006">
          <mc:Choice Requires="x14">
            <control shapeId="12308" r:id="rId24" name="Check Box 20">
              <controlPr defaultSize="0" autoFill="0" autoLine="0" autoPict="0">
                <anchor moveWithCells="1">
                  <from>
                    <xdr:col>1</xdr:col>
                    <xdr:colOff>114300</xdr:colOff>
                    <xdr:row>35</xdr:row>
                    <xdr:rowOff>25400</xdr:rowOff>
                  </from>
                  <to>
                    <xdr:col>2</xdr:col>
                    <xdr:colOff>0</xdr:colOff>
                    <xdr:row>35</xdr:row>
                    <xdr:rowOff>203200</xdr:rowOff>
                  </to>
                </anchor>
              </controlPr>
            </control>
          </mc:Choice>
        </mc:AlternateContent>
        <mc:AlternateContent xmlns:mc="http://schemas.openxmlformats.org/markup-compatibility/2006">
          <mc:Choice Requires="x14">
            <control shapeId="12309" r:id="rId25" name="Check Box 21">
              <controlPr defaultSize="0" autoFill="0" autoLine="0" autoPict="0">
                <anchor moveWithCells="1">
                  <from>
                    <xdr:col>1</xdr:col>
                    <xdr:colOff>114300</xdr:colOff>
                    <xdr:row>36</xdr:row>
                    <xdr:rowOff>25400</xdr:rowOff>
                  </from>
                  <to>
                    <xdr:col>2</xdr:col>
                    <xdr:colOff>0</xdr:colOff>
                    <xdr:row>36</xdr:row>
                    <xdr:rowOff>203200</xdr:rowOff>
                  </to>
                </anchor>
              </controlPr>
            </control>
          </mc:Choice>
        </mc:AlternateContent>
        <mc:AlternateContent xmlns:mc="http://schemas.openxmlformats.org/markup-compatibility/2006">
          <mc:Choice Requires="x14">
            <control shapeId="12310" r:id="rId26" name="Check Box 22">
              <controlPr defaultSize="0" autoFill="0" autoLine="0" autoPict="0">
                <anchor moveWithCells="1">
                  <from>
                    <xdr:col>1</xdr:col>
                    <xdr:colOff>114300</xdr:colOff>
                    <xdr:row>37</xdr:row>
                    <xdr:rowOff>25400</xdr:rowOff>
                  </from>
                  <to>
                    <xdr:col>2</xdr:col>
                    <xdr:colOff>0</xdr:colOff>
                    <xdr:row>37</xdr:row>
                    <xdr:rowOff>203200</xdr:rowOff>
                  </to>
                </anchor>
              </controlPr>
            </control>
          </mc:Choice>
        </mc:AlternateContent>
        <mc:AlternateContent xmlns:mc="http://schemas.openxmlformats.org/markup-compatibility/2006">
          <mc:Choice Requires="x14">
            <control shapeId="12311" r:id="rId27" name="Check Box 23">
              <controlPr defaultSize="0" autoFill="0" autoLine="0" autoPict="0">
                <anchor moveWithCells="1">
                  <from>
                    <xdr:col>1</xdr:col>
                    <xdr:colOff>114300</xdr:colOff>
                    <xdr:row>38</xdr:row>
                    <xdr:rowOff>25400</xdr:rowOff>
                  </from>
                  <to>
                    <xdr:col>2</xdr:col>
                    <xdr:colOff>0</xdr:colOff>
                    <xdr:row>38</xdr:row>
                    <xdr:rowOff>203200</xdr:rowOff>
                  </to>
                </anchor>
              </controlPr>
            </control>
          </mc:Choice>
        </mc:AlternateContent>
        <mc:AlternateContent xmlns:mc="http://schemas.openxmlformats.org/markup-compatibility/2006">
          <mc:Choice Requires="x14">
            <control shapeId="12312" r:id="rId28" name="Check Box 24">
              <controlPr defaultSize="0" autoFill="0" autoLine="0" autoPict="0">
                <anchor moveWithCells="1">
                  <from>
                    <xdr:col>1</xdr:col>
                    <xdr:colOff>114300</xdr:colOff>
                    <xdr:row>39</xdr:row>
                    <xdr:rowOff>25400</xdr:rowOff>
                  </from>
                  <to>
                    <xdr:col>2</xdr:col>
                    <xdr:colOff>0</xdr:colOff>
                    <xdr:row>39</xdr:row>
                    <xdr:rowOff>203200</xdr:rowOff>
                  </to>
                </anchor>
              </controlPr>
            </control>
          </mc:Choice>
        </mc:AlternateContent>
        <mc:AlternateContent xmlns:mc="http://schemas.openxmlformats.org/markup-compatibility/2006">
          <mc:Choice Requires="x14">
            <control shapeId="12313" r:id="rId29" name="Check Box 25">
              <controlPr defaultSize="0" autoFill="0" autoLine="0" autoPict="0">
                <anchor moveWithCells="1">
                  <from>
                    <xdr:col>1</xdr:col>
                    <xdr:colOff>114300</xdr:colOff>
                    <xdr:row>40</xdr:row>
                    <xdr:rowOff>25400</xdr:rowOff>
                  </from>
                  <to>
                    <xdr:col>2</xdr:col>
                    <xdr:colOff>0</xdr:colOff>
                    <xdr:row>40</xdr:row>
                    <xdr:rowOff>241300</xdr:rowOff>
                  </to>
                </anchor>
              </controlPr>
            </control>
          </mc:Choice>
        </mc:AlternateContent>
        <mc:AlternateContent xmlns:mc="http://schemas.openxmlformats.org/markup-compatibility/2006">
          <mc:Choice Requires="x14">
            <control shapeId="12314" r:id="rId30" name="Check Box 26">
              <controlPr defaultSize="0" autoFill="0" autoLine="0" autoPict="0">
                <anchor moveWithCells="1">
                  <from>
                    <xdr:col>1</xdr:col>
                    <xdr:colOff>114300</xdr:colOff>
                    <xdr:row>23</xdr:row>
                    <xdr:rowOff>25400</xdr:rowOff>
                  </from>
                  <to>
                    <xdr:col>2</xdr:col>
                    <xdr:colOff>0</xdr:colOff>
                    <xdr:row>23</xdr:row>
                    <xdr:rowOff>203200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9">
        <x14:dataValidation type="list" allowBlank="1" showInputMessage="1" xr:uid="{00000000-0002-0000-0400-000001000000}">
          <x14:formula1>
            <xm:f>'（hide）Data Validation'!$C$2:$C$6</xm:f>
          </x14:formula1>
          <xm:sqref>E17:E41</xm:sqref>
        </x14:dataValidation>
        <x14:dataValidation type="list" allowBlank="1" showInputMessage="1" showErrorMessage="1" xr:uid="{00000000-0002-0000-0400-000002000000}">
          <x14:formula1>
            <xm:f>'（hide）Data Validation'!$P$2:$P$5</xm:f>
          </x14:formula1>
          <xm:sqref>M16:M41</xm:sqref>
        </x14:dataValidation>
        <x14:dataValidation type="list" allowBlank="1" showInputMessage="1" showErrorMessage="1" xr:uid="{00000000-0002-0000-0400-000003000000}">
          <x14:formula1>
            <xm:f>'（hide）Data Validation'!$E$2:$E$6</xm:f>
          </x14:formula1>
          <xm:sqref>H16:J41</xm:sqref>
        </x14:dataValidation>
        <x14:dataValidation type="list" allowBlank="1" showInputMessage="1" showErrorMessage="1" xr:uid="{00000000-0002-0000-0400-000004000000}">
          <x14:formula1>
            <xm:f>'（hide）Data Validation'!$D$2:$D$6</xm:f>
          </x14:formula1>
          <xm:sqref>G16:G41</xm:sqref>
        </x14:dataValidation>
        <x14:dataValidation type="list" allowBlank="1" showInputMessage="1" showErrorMessage="1" xr:uid="{00000000-0002-0000-0400-000005000000}">
          <x14:formula1>
            <xm:f>'（hide）Data Validation'!$O$2:$O$26</xm:f>
          </x14:formula1>
          <xm:sqref>K16:K41</xm:sqref>
        </x14:dataValidation>
        <x14:dataValidation type="list" allowBlank="1" showInputMessage="1" showErrorMessage="1" xr:uid="{00000000-0002-0000-0400-000006000000}">
          <x14:formula1>
            <xm:f>'（hide）Data Validation'!$R$3:$R$13</xm:f>
          </x14:formula1>
          <xm:sqref>N16:N41 O17:O41</xm:sqref>
        </x14:dataValidation>
        <x14:dataValidation type="list" allowBlank="1" showInputMessage="1" showErrorMessage="1" xr:uid="{00000000-0002-0000-0400-000007000000}">
          <x14:formula1>
            <xm:f>'（hide）Data Validation'!$C$2:$C$6</xm:f>
          </x14:formula1>
          <xm:sqref>E16</xm:sqref>
        </x14:dataValidation>
        <x14:dataValidation type="list" allowBlank="1" showInputMessage="1" xr:uid="{00000000-0002-0000-0400-000008000000}">
          <x14:formula1>
            <xm:f>'（hide）Data Validation'!$R$3:$R$13</xm:f>
          </x14:formula1>
          <xm:sqref>N16</xm:sqref>
        </x14:dataValidation>
        <x14:dataValidation type="list" allowBlank="1" showInputMessage="1" showErrorMessage="1" xr:uid="{00000000-0002-0000-0400-000009000000}">
          <x14:formula1>
            <xm:f>'（hide）Data Validation'!$N$2:$N$39</xm:f>
          </x14:formula1>
          <xm:sqref>F16:F41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AK190"/>
  <sheetViews>
    <sheetView showGridLines="0" view="pageBreakPreview" zoomScale="80" zoomScaleNormal="100" zoomScaleSheetLayoutView="80" zoomScalePageLayoutView="69" workbookViewId="0">
      <selection activeCell="D100" sqref="D100"/>
    </sheetView>
  </sheetViews>
  <sheetFormatPr defaultColWidth="9" defaultRowHeight="18" x14ac:dyDescent="0.55000000000000004"/>
  <cols>
    <col min="1" max="1" width="8.6640625" style="100" customWidth="1"/>
    <col min="2" max="2" width="33" style="100" customWidth="1"/>
    <col min="3" max="3" width="26.1640625" style="100" customWidth="1"/>
    <col min="4" max="4" width="26.1640625" style="98" customWidth="1"/>
    <col min="5" max="7" width="26.1640625" style="100" customWidth="1"/>
    <col min="8" max="8" width="11.83203125" style="100" customWidth="1"/>
    <col min="9" max="9" width="15.1640625" style="100" customWidth="1"/>
    <col min="13" max="13" width="12.33203125" customWidth="1"/>
    <col min="14" max="14" width="16.1640625" customWidth="1"/>
    <col min="27" max="16384" width="9" style="1"/>
  </cols>
  <sheetData>
    <row r="1" spans="1:37" ht="24.5" x14ac:dyDescent="0.55000000000000004">
      <c r="A1" s="18" t="s">
        <v>358</v>
      </c>
      <c r="B1" s="156"/>
      <c r="C1" s="156"/>
      <c r="D1" s="156"/>
      <c r="E1" s="156"/>
      <c r="F1" s="156"/>
      <c r="G1" s="156"/>
      <c r="H1" s="156"/>
      <c r="I1" s="156"/>
      <c r="J1" s="1"/>
      <c r="K1" s="1"/>
      <c r="L1" s="1"/>
      <c r="M1" s="1"/>
      <c r="N1" s="1"/>
      <c r="O1" s="1"/>
      <c r="P1" s="1"/>
      <c r="Q1" s="1"/>
      <c r="R1" s="1"/>
      <c r="S1" s="1"/>
      <c r="T1" s="1"/>
      <c r="U1" s="1"/>
      <c r="V1" s="1"/>
      <c r="W1" s="1"/>
      <c r="X1" s="1"/>
      <c r="Y1" s="1"/>
      <c r="Z1" s="1"/>
    </row>
    <row r="2" spans="1:37" ht="16" x14ac:dyDescent="0.55000000000000004">
      <c r="C2" s="101"/>
      <c r="D2" s="101"/>
      <c r="E2" s="101"/>
      <c r="F2" s="101"/>
      <c r="G2" s="101"/>
      <c r="H2" s="101"/>
      <c r="I2" s="101"/>
      <c r="J2" s="1"/>
      <c r="K2" s="1"/>
      <c r="L2" s="1"/>
      <c r="M2" s="1"/>
      <c r="N2" s="1"/>
      <c r="O2" s="1"/>
      <c r="P2" s="1"/>
      <c r="Q2" s="1"/>
      <c r="R2" s="1"/>
      <c r="S2" s="1"/>
      <c r="T2" s="1"/>
      <c r="U2" s="1"/>
      <c r="V2" s="1"/>
      <c r="W2" s="1"/>
      <c r="X2" s="1"/>
      <c r="Y2" s="1"/>
      <c r="Z2" s="1"/>
      <c r="AA2" s="75"/>
      <c r="AB2" s="75"/>
      <c r="AC2" s="75"/>
      <c r="AD2" s="75"/>
      <c r="AE2" s="75"/>
      <c r="AF2" s="75"/>
      <c r="AG2" s="75"/>
      <c r="AH2" s="75"/>
      <c r="AI2" s="75"/>
      <c r="AJ2" s="75"/>
      <c r="AK2" s="75"/>
    </row>
    <row r="3" spans="1:37" ht="16" x14ac:dyDescent="0.55000000000000004">
      <c r="A3" s="103"/>
      <c r="B3" s="1"/>
      <c r="C3" s="1"/>
      <c r="D3" s="101"/>
      <c r="E3" s="101"/>
      <c r="F3" s="101"/>
      <c r="G3" s="101"/>
      <c r="H3" s="104"/>
      <c r="I3" s="25" t="s">
        <v>32</v>
      </c>
      <c r="J3" s="1"/>
      <c r="K3" s="1"/>
      <c r="L3" s="1"/>
      <c r="M3" s="1"/>
      <c r="N3" s="1"/>
      <c r="O3" s="1"/>
      <c r="P3" s="1"/>
      <c r="Q3" s="1"/>
      <c r="R3" s="1"/>
      <c r="S3" s="1"/>
      <c r="T3" s="1"/>
      <c r="U3" s="1"/>
      <c r="V3" s="1"/>
      <c r="W3" s="1"/>
      <c r="X3" s="1"/>
      <c r="Y3" s="1"/>
      <c r="Z3" s="1"/>
      <c r="AA3" s="75"/>
      <c r="AB3" s="75"/>
      <c r="AC3" s="75"/>
      <c r="AD3" s="75"/>
      <c r="AE3" s="75"/>
      <c r="AF3" s="75"/>
      <c r="AG3" s="75"/>
      <c r="AH3" s="75"/>
      <c r="AI3" s="75"/>
      <c r="AJ3" s="75"/>
      <c r="AK3" s="75"/>
    </row>
    <row r="4" spans="1:37" ht="16" x14ac:dyDescent="0.55000000000000004">
      <c r="A4" s="103"/>
      <c r="B4" s="1"/>
      <c r="C4" s="1"/>
      <c r="D4" s="101"/>
      <c r="E4" s="101"/>
      <c r="F4" s="101"/>
      <c r="G4" s="101"/>
      <c r="H4" s="105"/>
      <c r="I4" s="25" t="s">
        <v>34</v>
      </c>
      <c r="J4" s="1"/>
      <c r="K4" s="1"/>
      <c r="L4" s="1"/>
      <c r="M4" s="1"/>
      <c r="N4" s="1"/>
      <c r="O4" s="1"/>
      <c r="P4" s="1"/>
      <c r="Q4" s="1"/>
      <c r="R4" s="1"/>
      <c r="S4" s="1"/>
      <c r="T4" s="1"/>
      <c r="U4" s="1"/>
      <c r="V4" s="1"/>
      <c r="W4" s="1"/>
      <c r="X4" s="1"/>
      <c r="Y4" s="1"/>
      <c r="Z4" s="1"/>
      <c r="AA4" s="75"/>
      <c r="AB4" s="75"/>
      <c r="AC4" s="75"/>
      <c r="AD4" s="75"/>
      <c r="AE4" s="75"/>
      <c r="AF4" s="75"/>
      <c r="AG4" s="75"/>
      <c r="AH4" s="75"/>
      <c r="AI4" s="75"/>
      <c r="AJ4" s="75"/>
    </row>
    <row r="5" spans="1:37" x14ac:dyDescent="0.55000000000000004">
      <c r="A5" s="103"/>
      <c r="B5" s="1"/>
      <c r="C5"/>
      <c r="D5" s="101"/>
      <c r="E5" s="101"/>
      <c r="F5" s="101"/>
      <c r="G5" s="101"/>
      <c r="H5" s="106"/>
      <c r="I5" s="25" t="s">
        <v>36</v>
      </c>
      <c r="J5" s="1"/>
      <c r="K5" s="1"/>
      <c r="L5" s="1"/>
      <c r="M5" s="1"/>
      <c r="N5" s="1"/>
      <c r="O5" s="1"/>
      <c r="P5" s="1"/>
      <c r="Q5" s="1"/>
      <c r="R5" s="1"/>
      <c r="S5" s="1"/>
      <c r="T5" s="1"/>
      <c r="U5" s="1"/>
      <c r="V5" s="1"/>
      <c r="W5" s="1"/>
      <c r="X5" s="1"/>
      <c r="Y5" s="1"/>
      <c r="Z5" s="1"/>
      <c r="AA5" s="75"/>
      <c r="AB5" s="75"/>
      <c r="AC5" s="75"/>
      <c r="AD5" s="75"/>
      <c r="AE5" s="75"/>
      <c r="AF5" s="75"/>
      <c r="AG5" s="75"/>
      <c r="AH5" s="75"/>
      <c r="AI5" s="75"/>
      <c r="AJ5" s="75"/>
      <c r="AK5" s="75"/>
    </row>
    <row r="6" spans="1:37" x14ac:dyDescent="0.55000000000000004">
      <c r="A6" s="103"/>
      <c r="C6"/>
      <c r="D6" s="99"/>
      <c r="E6" s="99"/>
      <c r="F6" s="99"/>
      <c r="G6" s="99"/>
      <c r="H6" s="101"/>
      <c r="I6" s="101"/>
      <c r="J6" s="1"/>
      <c r="K6" s="1"/>
      <c r="L6" s="1"/>
      <c r="M6" s="1"/>
      <c r="N6" s="1"/>
      <c r="O6" s="1"/>
      <c r="P6" s="1"/>
      <c r="Q6" s="1"/>
      <c r="R6" s="1"/>
      <c r="S6" s="1"/>
      <c r="T6" s="1"/>
      <c r="U6" s="1"/>
      <c r="V6" s="1"/>
      <c r="W6" s="1"/>
      <c r="X6" s="1"/>
      <c r="Y6" s="1"/>
      <c r="Z6" s="1"/>
      <c r="AA6" s="75"/>
      <c r="AB6" s="75"/>
      <c r="AC6" s="75"/>
      <c r="AD6" s="75"/>
      <c r="AE6" s="75"/>
      <c r="AF6" s="75"/>
      <c r="AG6" s="75"/>
      <c r="AH6" s="75"/>
      <c r="AI6" s="75"/>
      <c r="AJ6" s="75"/>
      <c r="AK6" s="75"/>
    </row>
    <row r="7" spans="1:37" ht="22" x14ac:dyDescent="0.55000000000000004">
      <c r="A7" s="157" t="s">
        <v>359</v>
      </c>
      <c r="B7" s="158"/>
      <c r="C7" s="159"/>
      <c r="D7" s="159"/>
      <c r="E7" s="160"/>
      <c r="F7" s="161"/>
      <c r="G7" s="160"/>
      <c r="H7" s="160"/>
      <c r="I7" s="160"/>
      <c r="J7" s="1"/>
      <c r="K7" s="1"/>
      <c r="L7" s="1"/>
      <c r="M7" s="1"/>
      <c r="N7" s="1"/>
      <c r="O7" s="1"/>
      <c r="P7" s="1"/>
      <c r="Q7" s="1"/>
      <c r="R7" s="1"/>
      <c r="S7" s="1"/>
      <c r="T7" s="1"/>
      <c r="U7" s="1"/>
      <c r="V7" s="1"/>
      <c r="W7" s="1"/>
      <c r="X7" s="1"/>
      <c r="Y7" s="1"/>
      <c r="Z7" s="1"/>
      <c r="AA7" s="75"/>
      <c r="AB7" s="75"/>
      <c r="AC7" s="75"/>
      <c r="AD7" s="75"/>
      <c r="AE7" s="75"/>
      <c r="AF7" s="75"/>
      <c r="AG7" s="75"/>
      <c r="AH7" s="75"/>
      <c r="AI7" s="75"/>
      <c r="AJ7" s="75"/>
      <c r="AK7" s="75"/>
    </row>
    <row r="8" spans="1:37" ht="16.5" thickBot="1" x14ac:dyDescent="0.6">
      <c r="A8" s="1"/>
      <c r="B8" s="100" t="s">
        <v>360</v>
      </c>
      <c r="C8" s="99"/>
      <c r="D8" s="99"/>
      <c r="F8" s="107"/>
      <c r="J8" s="1"/>
      <c r="K8" s="1"/>
      <c r="L8" s="1"/>
      <c r="M8" s="1"/>
      <c r="N8" s="1"/>
      <c r="O8" s="1"/>
      <c r="P8" s="1"/>
      <c r="Q8" s="1"/>
      <c r="R8" s="1"/>
      <c r="S8" s="1"/>
      <c r="T8" s="1"/>
      <c r="U8" s="1"/>
      <c r="V8" s="1"/>
      <c r="W8" s="1"/>
      <c r="X8" s="1"/>
      <c r="Y8" s="1"/>
      <c r="Z8" s="1"/>
      <c r="AA8" s="75"/>
      <c r="AB8" s="75"/>
      <c r="AC8" s="75"/>
      <c r="AD8" s="75"/>
      <c r="AE8" s="75"/>
      <c r="AF8" s="75"/>
      <c r="AG8" s="75"/>
      <c r="AH8" s="75"/>
      <c r="AI8" s="75"/>
      <c r="AJ8" s="75"/>
      <c r="AK8" s="75"/>
    </row>
    <row r="9" spans="1:37" ht="20.25" customHeight="1" x14ac:dyDescent="0.55000000000000004">
      <c r="A9" s="11" t="s">
        <v>361</v>
      </c>
      <c r="B9" s="108" t="s">
        <v>362</v>
      </c>
      <c r="C9" s="109" t="s">
        <v>363</v>
      </c>
      <c r="D9" s="109" t="s">
        <v>364</v>
      </c>
      <c r="E9" s="109" t="s">
        <v>365</v>
      </c>
      <c r="F9" s="109" t="s">
        <v>366</v>
      </c>
      <c r="G9" s="110" t="s">
        <v>367</v>
      </c>
      <c r="H9" s="109" t="s">
        <v>368</v>
      </c>
      <c r="I9" s="111" t="s">
        <v>369</v>
      </c>
      <c r="J9" s="1"/>
      <c r="K9" s="1"/>
      <c r="L9" s="1"/>
      <c r="M9" s="1"/>
      <c r="N9" s="1"/>
      <c r="O9" s="1"/>
      <c r="P9" s="1"/>
      <c r="Q9" s="1"/>
      <c r="R9" s="1"/>
      <c r="S9" s="1"/>
      <c r="T9" s="1"/>
      <c r="U9" s="1"/>
      <c r="V9" s="1"/>
      <c r="W9" s="1"/>
      <c r="X9" s="1"/>
      <c r="Y9" s="1"/>
      <c r="Z9" s="1"/>
      <c r="AA9" s="75"/>
      <c r="AB9" s="75"/>
      <c r="AC9" s="75"/>
      <c r="AD9" s="75"/>
      <c r="AE9" s="75"/>
    </row>
    <row r="10" spans="1:37" ht="18.75" customHeight="1" x14ac:dyDescent="0.55000000000000004">
      <c r="B10" s="113" t="s">
        <v>370</v>
      </c>
      <c r="C10" s="89" t="s">
        <v>371</v>
      </c>
      <c r="D10" s="89" t="s">
        <v>372</v>
      </c>
      <c r="E10" s="89" t="s">
        <v>373</v>
      </c>
      <c r="F10" s="114">
        <v>43160</v>
      </c>
      <c r="G10" s="89" t="s">
        <v>374</v>
      </c>
      <c r="H10" s="89" t="s">
        <v>371</v>
      </c>
      <c r="I10" s="115"/>
      <c r="J10" s="1"/>
      <c r="K10" s="1"/>
      <c r="L10" s="1"/>
      <c r="M10" s="1"/>
      <c r="N10" s="1"/>
      <c r="O10" s="1"/>
      <c r="P10" s="1"/>
      <c r="Q10" s="1"/>
      <c r="R10" s="1"/>
      <c r="S10" s="1"/>
      <c r="T10" s="1"/>
      <c r="U10" s="1"/>
      <c r="V10" s="1"/>
      <c r="W10" s="1"/>
      <c r="X10" s="1"/>
      <c r="Y10" s="1"/>
      <c r="Z10" s="1"/>
      <c r="AA10" s="75"/>
      <c r="AB10" s="75"/>
      <c r="AC10" s="75"/>
      <c r="AD10" s="75"/>
      <c r="AE10" s="75"/>
    </row>
    <row r="11" spans="1:37" ht="38.75" customHeight="1" x14ac:dyDescent="0.55000000000000004">
      <c r="B11" s="113" t="s">
        <v>375</v>
      </c>
      <c r="C11" s="89" t="s">
        <v>371</v>
      </c>
      <c r="D11" s="89" t="s">
        <v>372</v>
      </c>
      <c r="E11" s="89" t="s">
        <v>373</v>
      </c>
      <c r="F11" s="114">
        <v>42795</v>
      </c>
      <c r="G11" s="89" t="s">
        <v>374</v>
      </c>
      <c r="H11" s="89" t="s">
        <v>371</v>
      </c>
      <c r="I11" s="115"/>
      <c r="J11" s="1"/>
      <c r="K11" s="1"/>
      <c r="L11" s="1"/>
      <c r="M11" s="1"/>
      <c r="N11" s="1"/>
      <c r="O11" s="1"/>
      <c r="P11" s="1"/>
      <c r="Q11" s="1"/>
      <c r="R11" s="1"/>
      <c r="S11" s="1"/>
      <c r="T11" s="1"/>
      <c r="U11" s="1"/>
      <c r="V11" s="1"/>
      <c r="W11" s="1"/>
      <c r="X11" s="1"/>
      <c r="Y11" s="1"/>
      <c r="Z11" s="1"/>
      <c r="AA11" s="75"/>
      <c r="AB11" s="75"/>
      <c r="AC11" s="75"/>
      <c r="AD11" s="75"/>
      <c r="AE11" s="75"/>
    </row>
    <row r="12" spans="1:37" ht="19.25" customHeight="1" x14ac:dyDescent="0.55000000000000004">
      <c r="B12" s="116" t="s">
        <v>376</v>
      </c>
      <c r="C12" s="117"/>
      <c r="D12" s="118"/>
      <c r="E12" s="117"/>
      <c r="F12" s="117"/>
      <c r="G12" s="117"/>
      <c r="H12" s="117"/>
      <c r="I12" s="119"/>
      <c r="J12" s="1"/>
      <c r="K12" s="1"/>
      <c r="L12" s="1"/>
      <c r="M12" s="1"/>
      <c r="N12" s="1"/>
      <c r="O12" s="1"/>
      <c r="P12" s="1"/>
      <c r="Q12" s="1"/>
      <c r="R12" s="1"/>
      <c r="S12" s="1"/>
      <c r="T12" s="1"/>
      <c r="U12" s="1"/>
      <c r="V12" s="1"/>
      <c r="W12" s="1"/>
      <c r="X12" s="1"/>
      <c r="Y12" s="1"/>
      <c r="Z12" s="1"/>
      <c r="AA12" s="75"/>
      <c r="AB12" s="75"/>
      <c r="AC12" s="75"/>
      <c r="AD12" s="75"/>
      <c r="AE12" s="75"/>
    </row>
    <row r="13" spans="1:37" ht="19.25" customHeight="1" thickBot="1" x14ac:dyDescent="0.6">
      <c r="B13" s="120" t="s">
        <v>377</v>
      </c>
      <c r="C13" s="121"/>
      <c r="D13" s="121"/>
      <c r="E13" s="121"/>
      <c r="F13" s="121"/>
      <c r="G13" s="121"/>
      <c r="H13" s="121"/>
      <c r="I13" s="122"/>
      <c r="J13" s="1"/>
      <c r="K13" s="1"/>
      <c r="L13" s="1"/>
      <c r="M13" s="1"/>
      <c r="N13" s="1"/>
      <c r="O13" s="1"/>
      <c r="P13" s="1"/>
      <c r="Q13" s="1"/>
      <c r="R13" s="1"/>
      <c r="S13" s="1"/>
      <c r="T13" s="1"/>
      <c r="U13" s="1"/>
      <c r="V13" s="1"/>
      <c r="W13" s="1"/>
      <c r="X13" s="1"/>
      <c r="Y13" s="1"/>
      <c r="Z13" s="1"/>
      <c r="AA13" s="75"/>
      <c r="AB13" s="75"/>
      <c r="AC13" s="75"/>
      <c r="AD13" s="75"/>
      <c r="AE13" s="75"/>
    </row>
    <row r="14" spans="1:37" ht="19.25" customHeight="1" thickBot="1" x14ac:dyDescent="0.6">
      <c r="E14" s="98"/>
      <c r="F14" s="98"/>
      <c r="G14" s="98"/>
      <c r="H14" s="98"/>
      <c r="I14" s="98"/>
      <c r="J14" s="1"/>
      <c r="K14" s="1"/>
      <c r="L14" s="1"/>
      <c r="M14" s="1"/>
      <c r="N14" s="1"/>
      <c r="O14" s="1"/>
      <c r="P14" s="1"/>
      <c r="Q14" s="1"/>
      <c r="R14" s="1"/>
      <c r="S14" s="1"/>
      <c r="T14" s="1"/>
      <c r="U14" s="1"/>
      <c r="V14" s="1"/>
      <c r="W14" s="1"/>
      <c r="X14" s="1"/>
      <c r="Y14" s="1"/>
      <c r="Z14" s="1"/>
      <c r="AA14" s="75"/>
      <c r="AB14" s="75"/>
      <c r="AC14" s="75"/>
      <c r="AD14" s="75"/>
      <c r="AE14" s="75"/>
      <c r="AF14" s="75"/>
      <c r="AG14" s="75"/>
      <c r="AH14" s="75"/>
      <c r="AI14" s="75"/>
      <c r="AJ14" s="75"/>
    </row>
    <row r="15" spans="1:37" ht="18" customHeight="1" x14ac:dyDescent="0.55000000000000004">
      <c r="B15" s="108" t="s">
        <v>378</v>
      </c>
      <c r="C15" s="511" t="s">
        <v>379</v>
      </c>
      <c r="D15" s="512"/>
      <c r="E15" s="123" t="s">
        <v>380</v>
      </c>
      <c r="F15" s="110" t="s">
        <v>381</v>
      </c>
      <c r="G15" s="110" t="s">
        <v>382</v>
      </c>
      <c r="H15" s="124" t="s">
        <v>383</v>
      </c>
      <c r="I15" s="98"/>
      <c r="J15" s="1"/>
      <c r="K15" s="1"/>
      <c r="L15" s="1"/>
      <c r="M15" s="1"/>
      <c r="N15" s="1"/>
      <c r="O15" s="1"/>
      <c r="P15" s="1"/>
      <c r="Q15" s="1"/>
      <c r="R15" s="1"/>
      <c r="S15" s="1"/>
      <c r="T15" s="1"/>
      <c r="U15" s="1"/>
      <c r="V15" s="1"/>
      <c r="W15" s="1"/>
      <c r="X15" s="1"/>
      <c r="Y15" s="1"/>
      <c r="Z15" s="1"/>
      <c r="AA15" s="75"/>
      <c r="AB15" s="75"/>
      <c r="AC15" s="75"/>
      <c r="AD15" s="75"/>
      <c r="AE15" s="75"/>
      <c r="AF15" s="75"/>
      <c r="AG15" s="75"/>
      <c r="AH15" s="75"/>
      <c r="AI15" s="75"/>
      <c r="AJ15" s="75"/>
    </row>
    <row r="16" spans="1:37" ht="60" customHeight="1" x14ac:dyDescent="0.55000000000000004">
      <c r="B16" s="125" t="str">
        <f>B10</f>
        <v>○○市地球温暖化防止行動計画</v>
      </c>
      <c r="C16" s="513" t="s">
        <v>384</v>
      </c>
      <c r="D16" s="513"/>
      <c r="E16" s="89" t="s">
        <v>385</v>
      </c>
      <c r="F16" s="126"/>
      <c r="G16" s="89" t="s">
        <v>386</v>
      </c>
      <c r="H16" s="127" t="s">
        <v>386</v>
      </c>
      <c r="I16" s="98"/>
      <c r="J16" s="1"/>
      <c r="K16" s="1"/>
      <c r="L16" s="1"/>
      <c r="M16" s="1"/>
      <c r="N16" s="1"/>
      <c r="P16" s="1"/>
      <c r="Q16" s="1"/>
      <c r="R16" s="1"/>
      <c r="S16" s="1"/>
      <c r="T16" s="1"/>
      <c r="U16" s="1"/>
      <c r="V16" s="1"/>
      <c r="W16" s="1"/>
      <c r="X16" s="1"/>
      <c r="Y16" s="1"/>
      <c r="Z16" s="1"/>
      <c r="AA16" s="75"/>
      <c r="AB16" s="75"/>
      <c r="AC16" s="75"/>
      <c r="AD16" s="75"/>
      <c r="AE16" s="75"/>
      <c r="AF16" s="75"/>
      <c r="AG16" s="75"/>
      <c r="AH16" s="75"/>
      <c r="AI16" s="75"/>
      <c r="AJ16" s="75"/>
    </row>
    <row r="17" spans="1:37" ht="38.75" customHeight="1" x14ac:dyDescent="0.55000000000000004">
      <c r="B17" s="125" t="str">
        <f>B11</f>
        <v>持続可能なエネルギーアクションプラン</v>
      </c>
      <c r="C17" s="514" t="s">
        <v>387</v>
      </c>
      <c r="D17" s="514"/>
      <c r="E17" s="89" t="s">
        <v>385</v>
      </c>
      <c r="F17" s="126"/>
      <c r="G17" s="89" t="s">
        <v>386</v>
      </c>
      <c r="H17" s="127" t="s">
        <v>386</v>
      </c>
      <c r="I17" s="98"/>
      <c r="J17" s="1"/>
      <c r="K17" s="1"/>
      <c r="L17" s="1"/>
      <c r="M17" s="1"/>
      <c r="N17" s="1"/>
      <c r="O17" s="1"/>
      <c r="P17" s="1"/>
      <c r="Q17" s="1"/>
      <c r="R17" s="1"/>
      <c r="S17" s="1"/>
      <c r="T17" s="1"/>
      <c r="U17" s="1"/>
      <c r="V17" s="1"/>
      <c r="W17" s="1"/>
      <c r="X17" s="1"/>
      <c r="Y17" s="1"/>
      <c r="Z17" s="1"/>
      <c r="AA17" s="75"/>
      <c r="AB17" s="75"/>
      <c r="AC17" s="75"/>
      <c r="AD17" s="75"/>
      <c r="AE17" s="75"/>
      <c r="AF17" s="75"/>
      <c r="AG17" s="75"/>
      <c r="AH17" s="75"/>
      <c r="AI17" s="75"/>
      <c r="AJ17" s="75"/>
      <c r="AK17" s="75"/>
    </row>
    <row r="18" spans="1:37" ht="20.25" customHeight="1" x14ac:dyDescent="0.55000000000000004">
      <c r="B18" s="125" t="str">
        <f>B12</f>
        <v>　　</v>
      </c>
      <c r="C18" s="517"/>
      <c r="D18" s="518"/>
      <c r="E18" s="89"/>
      <c r="F18" s="128"/>
      <c r="G18" s="129"/>
      <c r="H18" s="130"/>
      <c r="I18" s="98"/>
      <c r="J18" s="1"/>
      <c r="K18" s="1"/>
      <c r="L18" s="1"/>
      <c r="M18" s="1"/>
      <c r="N18" s="1"/>
      <c r="O18" s="1"/>
      <c r="P18" s="1"/>
      <c r="Q18" s="1"/>
      <c r="R18" s="1"/>
      <c r="S18" s="1"/>
      <c r="T18" s="1"/>
      <c r="U18" s="1"/>
      <c r="V18" s="1"/>
      <c r="W18" s="1"/>
      <c r="X18" s="1"/>
      <c r="Y18" s="1"/>
      <c r="Z18" s="1"/>
      <c r="AA18" s="75"/>
      <c r="AB18" s="75"/>
      <c r="AC18" s="75"/>
      <c r="AD18" s="75"/>
      <c r="AE18" s="75"/>
      <c r="AF18" s="75"/>
      <c r="AG18" s="75"/>
      <c r="AH18" s="75"/>
      <c r="AI18" s="75"/>
      <c r="AJ18" s="75"/>
      <c r="AK18" s="75"/>
    </row>
    <row r="19" spans="1:37" ht="16.5" thickBot="1" x14ac:dyDescent="0.6">
      <c r="B19" s="131" t="str">
        <f>B13</f>
        <v xml:space="preserve"> </v>
      </c>
      <c r="C19" s="515"/>
      <c r="D19" s="516"/>
      <c r="E19" s="132"/>
      <c r="F19" s="133"/>
      <c r="G19" s="132"/>
      <c r="H19" s="134"/>
      <c r="I19" s="98"/>
      <c r="J19" s="1"/>
      <c r="K19" s="1"/>
      <c r="L19" s="1"/>
      <c r="M19" s="1"/>
      <c r="N19" s="1"/>
      <c r="O19" s="1"/>
      <c r="P19" s="1"/>
      <c r="Q19" s="1"/>
      <c r="R19" s="1"/>
      <c r="S19" s="1"/>
      <c r="T19" s="1"/>
      <c r="U19" s="1"/>
      <c r="V19" s="1"/>
      <c r="W19" s="1"/>
      <c r="X19" s="1"/>
      <c r="Y19" s="1"/>
      <c r="Z19" s="1"/>
      <c r="AA19" s="75"/>
      <c r="AB19" s="75"/>
      <c r="AC19" s="75"/>
      <c r="AD19" s="75"/>
      <c r="AE19" s="75"/>
      <c r="AF19" s="75"/>
      <c r="AG19" s="75"/>
      <c r="AH19" s="75"/>
      <c r="AI19" s="75"/>
      <c r="AJ19" s="75"/>
      <c r="AK19" s="75"/>
    </row>
    <row r="20" spans="1:37" ht="18" customHeight="1" x14ac:dyDescent="0.55000000000000004">
      <c r="C20" s="103"/>
      <c r="D20" s="103"/>
      <c r="E20" s="103"/>
      <c r="F20" s="103"/>
      <c r="G20" s="103"/>
      <c r="H20" s="98"/>
      <c r="I20" s="98"/>
      <c r="J20" s="1"/>
      <c r="K20" s="1"/>
      <c r="L20" s="1"/>
      <c r="M20" s="1"/>
      <c r="N20" s="1"/>
      <c r="O20" s="1"/>
      <c r="P20" s="1"/>
      <c r="Q20" s="1"/>
      <c r="R20" s="1"/>
      <c r="S20" s="1"/>
      <c r="T20" s="1"/>
      <c r="U20" s="1"/>
      <c r="V20" s="1"/>
      <c r="W20" s="1"/>
      <c r="X20" s="1"/>
      <c r="Y20" s="1"/>
      <c r="Z20" s="1"/>
      <c r="AA20" s="75"/>
      <c r="AB20" s="75"/>
      <c r="AC20" s="75"/>
      <c r="AD20" s="75"/>
      <c r="AE20" s="75"/>
      <c r="AF20" s="75"/>
      <c r="AG20" s="75"/>
      <c r="AH20" s="75"/>
      <c r="AI20" s="75"/>
      <c r="AJ20" s="75"/>
      <c r="AK20" s="75"/>
    </row>
    <row r="21" spans="1:37" ht="22" x14ac:dyDescent="0.55000000000000004">
      <c r="A21" s="157" t="s">
        <v>388</v>
      </c>
      <c r="B21" s="157"/>
      <c r="C21" s="157"/>
      <c r="D21" s="157"/>
      <c r="E21" s="157"/>
      <c r="F21" s="157"/>
      <c r="G21" s="157"/>
      <c r="H21" s="157"/>
      <c r="I21" s="157"/>
      <c r="J21" s="1"/>
      <c r="K21" s="1"/>
      <c r="L21" s="1"/>
      <c r="M21" s="1"/>
      <c r="N21" s="1"/>
      <c r="O21" s="1"/>
      <c r="P21" s="1"/>
      <c r="Q21" s="1"/>
      <c r="R21" s="1"/>
      <c r="S21" s="1"/>
      <c r="T21" s="1"/>
      <c r="U21" s="1"/>
      <c r="V21" s="1"/>
      <c r="W21" s="1"/>
      <c r="X21" s="1"/>
      <c r="Y21" s="1"/>
      <c r="Z21" s="1"/>
      <c r="AA21" s="75"/>
      <c r="AB21" s="75"/>
      <c r="AC21" s="75"/>
      <c r="AD21" s="75"/>
      <c r="AE21" s="75"/>
      <c r="AF21" s="75"/>
      <c r="AG21" s="75"/>
      <c r="AH21" s="75"/>
      <c r="AI21" s="75"/>
      <c r="AJ21" s="75"/>
      <c r="AK21" s="75"/>
    </row>
    <row r="22" spans="1:37" ht="22" x14ac:dyDescent="0.55000000000000004">
      <c r="A22" s="20" t="s">
        <v>389</v>
      </c>
      <c r="B22" s="1"/>
      <c r="D22" s="100"/>
      <c r="E22" s="98"/>
      <c r="F22" s="107"/>
      <c r="G22" s="98"/>
      <c r="H22" s="98"/>
      <c r="I22" s="98"/>
      <c r="J22" s="1"/>
      <c r="K22" s="1"/>
      <c r="L22" s="1"/>
      <c r="M22" s="1"/>
      <c r="N22" s="1"/>
      <c r="O22" s="1"/>
      <c r="P22" s="1"/>
      <c r="Q22" s="1"/>
      <c r="R22" s="1"/>
      <c r="S22" s="1"/>
      <c r="T22" s="1"/>
      <c r="U22" s="1"/>
      <c r="V22" s="1"/>
      <c r="W22" s="1"/>
      <c r="X22" s="1"/>
      <c r="Y22" s="1"/>
      <c r="Z22" s="1"/>
      <c r="AA22" s="75"/>
      <c r="AB22" s="75"/>
      <c r="AC22" s="75"/>
      <c r="AD22" s="75"/>
      <c r="AE22" s="75"/>
      <c r="AF22" s="75"/>
      <c r="AG22" s="75"/>
      <c r="AH22" s="75"/>
      <c r="AI22" s="75"/>
      <c r="AJ22" s="75"/>
      <c r="AK22" s="75"/>
    </row>
    <row r="23" spans="1:37" ht="16.5" thickBot="1" x14ac:dyDescent="0.6">
      <c r="B23" s="100" t="s">
        <v>390</v>
      </c>
      <c r="C23" s="99"/>
      <c r="D23" s="100"/>
      <c r="E23" s="98"/>
      <c r="F23" s="107"/>
      <c r="G23" s="98"/>
      <c r="H23" s="98"/>
      <c r="I23" s="98"/>
      <c r="J23" s="1"/>
      <c r="K23" s="1"/>
      <c r="L23" s="1"/>
      <c r="M23" s="1"/>
      <c r="N23" s="1"/>
      <c r="O23" s="1"/>
      <c r="P23" s="1"/>
      <c r="Q23" s="1"/>
      <c r="R23" s="1"/>
      <c r="S23" s="1"/>
      <c r="T23" s="1"/>
      <c r="U23" s="1"/>
      <c r="V23" s="1"/>
      <c r="W23" s="1"/>
      <c r="X23" s="1"/>
      <c r="Y23" s="1"/>
      <c r="Z23" s="1"/>
      <c r="AA23" s="75"/>
      <c r="AB23" s="75"/>
      <c r="AC23" s="75"/>
      <c r="AD23" s="75"/>
      <c r="AE23" s="75"/>
      <c r="AF23" s="75"/>
      <c r="AG23" s="75"/>
      <c r="AH23" s="75"/>
      <c r="AI23" s="75"/>
      <c r="AJ23" s="75"/>
      <c r="AK23" s="75"/>
    </row>
    <row r="24" spans="1:37" ht="19.5" customHeight="1" x14ac:dyDescent="0.55000000000000004">
      <c r="A24" s="11" t="s">
        <v>391</v>
      </c>
      <c r="B24" s="508" t="s">
        <v>392</v>
      </c>
      <c r="C24" s="496" t="s">
        <v>393</v>
      </c>
      <c r="D24" s="498" t="s">
        <v>394</v>
      </c>
      <c r="E24" s="500" t="s">
        <v>395</v>
      </c>
      <c r="F24" s="500"/>
      <c r="G24" s="500"/>
      <c r="H24" s="501"/>
      <c r="J24" s="1"/>
      <c r="K24" s="1"/>
      <c r="L24" s="1"/>
      <c r="M24" s="1"/>
      <c r="N24" s="1"/>
      <c r="O24" s="1"/>
      <c r="P24" s="1"/>
      <c r="Q24" s="1"/>
      <c r="R24" s="1"/>
      <c r="S24" s="1"/>
      <c r="T24" s="1"/>
      <c r="U24" s="1"/>
      <c r="V24" s="1"/>
      <c r="W24" s="1"/>
      <c r="X24" s="1"/>
      <c r="Y24" s="1"/>
      <c r="Z24" s="1"/>
      <c r="AA24" s="75"/>
      <c r="AB24" s="75"/>
      <c r="AC24" s="75"/>
      <c r="AD24" s="75"/>
      <c r="AE24" s="75"/>
      <c r="AF24" s="75"/>
      <c r="AG24" s="75"/>
      <c r="AH24" s="75"/>
      <c r="AI24" s="75"/>
      <c r="AJ24" s="75"/>
      <c r="AK24" s="75"/>
    </row>
    <row r="25" spans="1:37" ht="16" x14ac:dyDescent="0.55000000000000004">
      <c r="B25" s="509"/>
      <c r="C25" s="497"/>
      <c r="D25" s="499"/>
      <c r="E25" s="505" t="s">
        <v>396</v>
      </c>
      <c r="F25" s="505" t="s">
        <v>397</v>
      </c>
      <c r="G25" s="505" t="s">
        <v>398</v>
      </c>
      <c r="H25" s="506" t="s">
        <v>399</v>
      </c>
      <c r="J25" s="1"/>
      <c r="K25" s="1"/>
      <c r="L25" s="1"/>
      <c r="M25" s="1"/>
      <c r="N25" s="1"/>
      <c r="O25" s="1"/>
      <c r="P25" s="1"/>
      <c r="Q25" s="1"/>
      <c r="R25" s="1"/>
      <c r="S25" s="1"/>
      <c r="T25" s="1"/>
      <c r="U25" s="1"/>
      <c r="V25" s="1"/>
      <c r="W25" s="1"/>
      <c r="X25" s="1"/>
      <c r="Y25" s="1"/>
      <c r="Z25" s="1"/>
      <c r="AA25" s="75"/>
      <c r="AB25" s="75"/>
      <c r="AC25" s="75"/>
      <c r="AD25" s="75"/>
      <c r="AE25" s="75"/>
      <c r="AF25" s="75"/>
      <c r="AG25" s="75"/>
      <c r="AH25" s="75"/>
      <c r="AI25" s="75"/>
      <c r="AJ25" s="75"/>
    </row>
    <row r="26" spans="1:37" ht="16" x14ac:dyDescent="0.55000000000000004">
      <c r="B26" s="510"/>
      <c r="C26" s="135" t="s">
        <v>400</v>
      </c>
      <c r="D26" s="135" t="s">
        <v>401</v>
      </c>
      <c r="E26" s="497"/>
      <c r="F26" s="497"/>
      <c r="G26" s="497"/>
      <c r="H26" s="507"/>
      <c r="J26" s="1"/>
      <c r="K26" s="1"/>
      <c r="L26" s="1"/>
      <c r="M26" s="1"/>
      <c r="N26" s="1"/>
      <c r="O26" s="1"/>
      <c r="P26" s="1"/>
      <c r="Q26" s="1"/>
      <c r="R26" s="1"/>
      <c r="S26" s="1"/>
      <c r="T26" s="1"/>
      <c r="U26" s="1"/>
      <c r="V26" s="1"/>
      <c r="W26" s="1"/>
      <c r="X26" s="1"/>
      <c r="Y26" s="1"/>
      <c r="Z26" s="1"/>
      <c r="AA26" s="75"/>
      <c r="AB26" s="75"/>
      <c r="AC26" s="75"/>
      <c r="AD26" s="75"/>
      <c r="AE26" s="75"/>
      <c r="AF26" s="75"/>
      <c r="AG26" s="75"/>
      <c r="AH26" s="75"/>
      <c r="AI26" s="75"/>
      <c r="AJ26" s="75"/>
    </row>
    <row r="27" spans="1:37" ht="32" x14ac:dyDescent="0.55000000000000004">
      <c r="B27" s="502" t="s">
        <v>402</v>
      </c>
      <c r="C27" s="126" t="s">
        <v>403</v>
      </c>
      <c r="D27" s="89"/>
      <c r="E27" s="89"/>
      <c r="F27" s="89"/>
      <c r="G27" s="89"/>
      <c r="H27" s="127"/>
      <c r="J27" s="1"/>
      <c r="K27" s="1"/>
      <c r="L27" s="1"/>
      <c r="M27" s="1"/>
      <c r="N27" s="1"/>
      <c r="O27" s="1"/>
      <c r="P27" s="1"/>
      <c r="Q27" s="1"/>
      <c r="R27" s="1"/>
      <c r="S27" s="1"/>
      <c r="T27" s="1"/>
      <c r="U27" s="1"/>
      <c r="V27" s="1"/>
      <c r="W27" s="1"/>
      <c r="X27" s="1"/>
      <c r="Y27" s="1"/>
      <c r="Z27" s="1"/>
      <c r="AA27" s="75"/>
      <c r="AB27" s="75"/>
      <c r="AC27" s="75"/>
      <c r="AD27" s="75"/>
      <c r="AE27" s="75"/>
      <c r="AF27" s="75"/>
      <c r="AG27" s="75"/>
      <c r="AH27" s="75"/>
      <c r="AI27" s="75"/>
      <c r="AJ27" s="75"/>
    </row>
    <row r="28" spans="1:37" ht="32" x14ac:dyDescent="0.55000000000000004">
      <c r="B28" s="502"/>
      <c r="C28" s="126" t="s">
        <v>404</v>
      </c>
      <c r="D28" s="89"/>
      <c r="E28" s="89"/>
      <c r="F28" s="89"/>
      <c r="G28" s="89"/>
      <c r="H28" s="127"/>
      <c r="J28" s="1"/>
      <c r="K28" s="1"/>
      <c r="L28" s="1"/>
      <c r="M28" s="1"/>
      <c r="N28" s="1"/>
      <c r="O28" s="1"/>
      <c r="P28" s="1"/>
      <c r="Q28" s="1"/>
      <c r="R28" s="1"/>
      <c r="S28" s="1"/>
      <c r="T28" s="1"/>
      <c r="U28" s="1"/>
      <c r="V28" s="1"/>
      <c r="W28" s="1"/>
      <c r="X28" s="1"/>
      <c r="Y28" s="1"/>
      <c r="Z28" s="1"/>
      <c r="AA28" s="75"/>
      <c r="AB28" s="75"/>
      <c r="AC28" s="75"/>
      <c r="AD28" s="75"/>
      <c r="AE28" s="75"/>
      <c r="AF28" s="75"/>
      <c r="AG28" s="75"/>
      <c r="AH28" s="75"/>
      <c r="AI28" s="75"/>
      <c r="AJ28" s="75"/>
    </row>
    <row r="29" spans="1:37" ht="19.5" customHeight="1" x14ac:dyDescent="0.55000000000000004">
      <c r="B29" s="504" t="s">
        <v>405</v>
      </c>
      <c r="C29" s="126" t="s">
        <v>406</v>
      </c>
      <c r="D29" s="89"/>
      <c r="E29" s="89"/>
      <c r="F29" s="89"/>
      <c r="G29" s="89"/>
      <c r="H29" s="127"/>
      <c r="I29" s="98"/>
      <c r="J29" s="1"/>
      <c r="K29" s="1"/>
      <c r="L29" s="1"/>
      <c r="M29" s="1"/>
      <c r="N29" s="1"/>
      <c r="O29" s="1"/>
      <c r="P29" s="1"/>
      <c r="Q29" s="1"/>
      <c r="R29" s="1"/>
      <c r="S29" s="1"/>
      <c r="T29" s="1"/>
      <c r="U29" s="1"/>
      <c r="V29" s="1"/>
      <c r="W29" s="1"/>
      <c r="X29" s="1"/>
      <c r="Y29" s="1"/>
      <c r="Z29" s="1"/>
      <c r="AA29" s="75"/>
      <c r="AB29" s="75"/>
      <c r="AC29" s="75"/>
      <c r="AD29" s="75"/>
      <c r="AE29" s="75"/>
      <c r="AF29" s="75"/>
      <c r="AG29" s="75"/>
      <c r="AH29" s="75"/>
      <c r="AI29" s="75"/>
      <c r="AJ29" s="75"/>
    </row>
    <row r="30" spans="1:37" ht="16" x14ac:dyDescent="0.55000000000000004">
      <c r="B30" s="504"/>
      <c r="C30" s="126" t="s">
        <v>407</v>
      </c>
      <c r="D30" s="89"/>
      <c r="E30" s="89"/>
      <c r="F30" s="89"/>
      <c r="G30" s="89"/>
      <c r="H30" s="127"/>
      <c r="I30" s="98"/>
      <c r="J30" s="1"/>
      <c r="K30" s="1"/>
      <c r="L30" s="1"/>
      <c r="M30" s="1"/>
      <c r="N30" s="1"/>
      <c r="O30" s="1"/>
      <c r="P30" s="1"/>
      <c r="Q30" s="1"/>
      <c r="R30" s="1"/>
      <c r="S30" s="1"/>
      <c r="T30" s="1"/>
      <c r="U30" s="1"/>
      <c r="V30" s="1"/>
      <c r="W30" s="1"/>
      <c r="X30" s="1"/>
      <c r="Y30" s="1"/>
      <c r="Z30" s="1"/>
      <c r="AA30" s="75"/>
      <c r="AB30" s="75"/>
      <c r="AC30" s="75"/>
      <c r="AD30" s="75"/>
      <c r="AE30" s="75"/>
      <c r="AF30" s="75"/>
      <c r="AG30" s="75"/>
      <c r="AH30" s="75"/>
      <c r="AI30" s="75"/>
      <c r="AJ30" s="75"/>
    </row>
    <row r="31" spans="1:37" ht="36.5" customHeight="1" x14ac:dyDescent="0.55000000000000004">
      <c r="B31" s="504" t="s">
        <v>408</v>
      </c>
      <c r="C31" s="126" t="s">
        <v>409</v>
      </c>
      <c r="D31" s="89"/>
      <c r="E31" s="89"/>
      <c r="F31" s="89"/>
      <c r="G31" s="89"/>
      <c r="H31" s="127"/>
      <c r="I31" s="98"/>
      <c r="J31" s="1"/>
      <c r="K31" s="1"/>
      <c r="L31" s="1"/>
      <c r="M31" s="1"/>
      <c r="N31" s="1"/>
      <c r="O31" s="1"/>
      <c r="P31" s="1"/>
      <c r="Q31" s="1"/>
      <c r="R31" s="1"/>
      <c r="S31" s="1"/>
      <c r="T31" s="1"/>
      <c r="U31" s="1"/>
      <c r="V31" s="1"/>
      <c r="W31" s="1"/>
      <c r="X31" s="1"/>
      <c r="Y31" s="1"/>
      <c r="Z31" s="1"/>
      <c r="AA31" s="75"/>
      <c r="AB31" s="75"/>
      <c r="AC31" s="75"/>
      <c r="AD31" s="75"/>
      <c r="AE31" s="75"/>
      <c r="AF31" s="75"/>
      <c r="AG31" s="75"/>
      <c r="AH31" s="75"/>
      <c r="AI31" s="75"/>
      <c r="AJ31" s="75"/>
    </row>
    <row r="32" spans="1:37" ht="16" x14ac:dyDescent="0.55000000000000004">
      <c r="B32" s="504"/>
      <c r="C32" s="126" t="s">
        <v>410</v>
      </c>
      <c r="D32" s="89"/>
      <c r="E32" s="89"/>
      <c r="F32" s="89"/>
      <c r="G32" s="89"/>
      <c r="H32" s="127"/>
      <c r="I32" s="98"/>
      <c r="J32" s="1"/>
      <c r="K32" s="1"/>
      <c r="L32" s="1"/>
      <c r="M32" s="1"/>
      <c r="N32" s="1"/>
      <c r="O32" s="1"/>
      <c r="P32" s="1"/>
      <c r="Q32" s="1"/>
      <c r="R32" s="1"/>
      <c r="S32" s="1"/>
      <c r="T32" s="1"/>
      <c r="U32" s="1"/>
      <c r="V32" s="1"/>
      <c r="W32" s="1"/>
      <c r="X32" s="1"/>
      <c r="Y32" s="1"/>
      <c r="Z32" s="1"/>
      <c r="AA32" s="75"/>
      <c r="AB32" s="75"/>
      <c r="AC32" s="75"/>
      <c r="AD32" s="75"/>
      <c r="AE32" s="75"/>
      <c r="AF32" s="75"/>
      <c r="AG32" s="75"/>
      <c r="AH32" s="75"/>
      <c r="AI32" s="75"/>
      <c r="AJ32" s="75"/>
      <c r="AK32" s="75"/>
    </row>
    <row r="33" spans="1:37" ht="21.75" customHeight="1" x14ac:dyDescent="0.55000000000000004">
      <c r="B33" s="502" t="s">
        <v>411</v>
      </c>
      <c r="C33" s="126"/>
      <c r="D33" s="89"/>
      <c r="E33" s="89"/>
      <c r="F33" s="89"/>
      <c r="G33" s="89"/>
      <c r="H33" s="127"/>
      <c r="I33" s="98"/>
      <c r="J33" s="1"/>
      <c r="K33" s="1"/>
      <c r="L33" s="1"/>
      <c r="M33" s="1"/>
      <c r="N33" s="1"/>
      <c r="O33" s="1"/>
      <c r="P33" s="1"/>
      <c r="Q33" s="1"/>
      <c r="R33" s="1"/>
      <c r="S33" s="1"/>
      <c r="T33" s="1"/>
      <c r="U33" s="1"/>
      <c r="V33" s="1"/>
      <c r="W33" s="1"/>
      <c r="X33" s="1"/>
      <c r="Y33" s="1"/>
      <c r="Z33" s="1"/>
      <c r="AA33" s="75"/>
      <c r="AB33" s="75"/>
      <c r="AC33" s="75"/>
      <c r="AD33" s="75"/>
      <c r="AE33" s="75"/>
      <c r="AF33" s="75"/>
      <c r="AG33" s="75"/>
      <c r="AH33" s="75"/>
      <c r="AI33" s="75"/>
      <c r="AJ33" s="75"/>
      <c r="AK33" s="75"/>
    </row>
    <row r="34" spans="1:37" ht="21.75" customHeight="1" thickBot="1" x14ac:dyDescent="0.6">
      <c r="B34" s="503"/>
      <c r="C34" s="133"/>
      <c r="D34" s="132"/>
      <c r="E34" s="121"/>
      <c r="F34" s="132"/>
      <c r="G34" s="132"/>
      <c r="H34" s="134"/>
      <c r="I34" s="98"/>
      <c r="J34" s="1"/>
      <c r="K34" s="1"/>
      <c r="L34" s="1"/>
      <c r="M34" s="1"/>
      <c r="N34" s="1"/>
      <c r="O34" s="1"/>
      <c r="P34" s="1"/>
      <c r="Q34" s="1"/>
      <c r="R34" s="1"/>
      <c r="S34" s="1"/>
      <c r="T34" s="1"/>
      <c r="U34" s="1"/>
      <c r="V34" s="1"/>
      <c r="W34" s="1"/>
      <c r="X34" s="1"/>
      <c r="Y34" s="1"/>
      <c r="Z34" s="1"/>
      <c r="AA34" s="75"/>
      <c r="AB34" s="75"/>
      <c r="AC34" s="75"/>
      <c r="AD34" s="75"/>
      <c r="AE34" s="75"/>
      <c r="AF34" s="75"/>
      <c r="AG34" s="75"/>
      <c r="AH34" s="75"/>
      <c r="AI34" s="75"/>
      <c r="AJ34" s="75"/>
    </row>
    <row r="35" spans="1:37" ht="21.75" customHeight="1" x14ac:dyDescent="0.55000000000000004">
      <c r="B35" s="98"/>
      <c r="C35" s="98"/>
      <c r="D35" s="107"/>
      <c r="F35" s="98"/>
      <c r="G35" s="98"/>
      <c r="H35" s="98"/>
      <c r="I35" s="98"/>
      <c r="J35" s="1"/>
      <c r="K35" s="1"/>
      <c r="L35" s="1"/>
      <c r="M35" s="1"/>
      <c r="N35" s="1"/>
      <c r="O35" s="1"/>
      <c r="P35" s="1"/>
      <c r="Q35" s="1"/>
      <c r="R35" s="1"/>
      <c r="S35" s="1"/>
      <c r="T35" s="1"/>
      <c r="U35" s="1"/>
      <c r="V35" s="1"/>
      <c r="W35" s="1"/>
      <c r="X35" s="1"/>
      <c r="Y35" s="1"/>
      <c r="Z35" s="1"/>
      <c r="AA35" s="75"/>
      <c r="AB35" s="75"/>
      <c r="AC35" s="75"/>
      <c r="AD35" s="75"/>
      <c r="AE35" s="75"/>
      <c r="AF35" s="75"/>
      <c r="AG35" s="75"/>
      <c r="AH35" s="75"/>
      <c r="AI35" s="75"/>
      <c r="AJ35" s="75"/>
    </row>
    <row r="36" spans="1:37" ht="21.75" customHeight="1" x14ac:dyDescent="0.55000000000000004">
      <c r="B36" s="98"/>
      <c r="D36" s="100"/>
      <c r="E36" s="107"/>
      <c r="F36" s="98"/>
      <c r="G36" s="98"/>
      <c r="H36" s="98"/>
      <c r="I36" s="98"/>
      <c r="J36" s="1"/>
      <c r="K36" s="1"/>
      <c r="L36" s="1"/>
      <c r="M36" s="1"/>
      <c r="N36" s="1"/>
      <c r="O36" s="1"/>
      <c r="P36" s="1"/>
      <c r="Q36" s="1"/>
      <c r="R36" s="1"/>
      <c r="S36" s="1"/>
      <c r="T36" s="1"/>
      <c r="U36" s="1"/>
      <c r="V36" s="1"/>
      <c r="W36" s="1"/>
      <c r="X36" s="1"/>
      <c r="Y36" s="1"/>
      <c r="Z36" s="1"/>
      <c r="AA36" s="75"/>
      <c r="AB36" s="75"/>
      <c r="AC36" s="75"/>
      <c r="AD36" s="75"/>
      <c r="AE36" s="75"/>
      <c r="AF36" s="75"/>
      <c r="AG36" s="75"/>
      <c r="AH36" s="75"/>
      <c r="AI36" s="75"/>
      <c r="AJ36" s="75"/>
    </row>
    <row r="37" spans="1:37" ht="22" x14ac:dyDescent="0.55000000000000004">
      <c r="A37" s="20" t="s">
        <v>412</v>
      </c>
      <c r="B37" s="1"/>
      <c r="C37" s="136"/>
      <c r="D37" s="100"/>
      <c r="E37" s="107"/>
      <c r="F37" s="98"/>
      <c r="G37" s="98"/>
      <c r="H37" s="98"/>
      <c r="I37" s="98"/>
      <c r="J37" s="1"/>
      <c r="K37" s="1"/>
      <c r="L37" s="1"/>
      <c r="M37" s="1"/>
      <c r="N37" s="1"/>
      <c r="O37" s="1"/>
      <c r="P37" s="1"/>
      <c r="Q37" s="1"/>
      <c r="R37" s="1"/>
      <c r="S37" s="1"/>
      <c r="T37" s="1"/>
      <c r="U37" s="1"/>
      <c r="V37" s="1"/>
      <c r="W37" s="1"/>
      <c r="X37" s="1"/>
      <c r="Y37" s="1"/>
      <c r="Z37" s="1"/>
      <c r="AA37" s="75"/>
      <c r="AB37" s="75"/>
      <c r="AC37" s="75"/>
      <c r="AD37" s="75"/>
      <c r="AE37" s="75"/>
      <c r="AF37" s="75"/>
      <c r="AG37" s="75"/>
      <c r="AH37" s="75"/>
      <c r="AI37" s="75"/>
      <c r="AJ37" s="75"/>
    </row>
    <row r="38" spans="1:37" ht="16.5" thickBot="1" x14ac:dyDescent="0.6">
      <c r="A38" s="99"/>
      <c r="B38" s="100" t="s">
        <v>413</v>
      </c>
      <c r="C38" s="136"/>
      <c r="D38" s="100"/>
      <c r="E38" s="107"/>
      <c r="F38" s="98"/>
      <c r="G38" s="98"/>
      <c r="H38" s="98"/>
      <c r="I38" s="98"/>
      <c r="J38" s="1"/>
      <c r="K38" s="1"/>
      <c r="L38" s="1"/>
      <c r="M38" s="1"/>
      <c r="N38" s="1"/>
      <c r="O38" s="1"/>
      <c r="P38" s="1"/>
      <c r="Q38" s="1"/>
      <c r="R38" s="1"/>
      <c r="S38" s="1"/>
      <c r="T38" s="1"/>
      <c r="U38" s="1"/>
      <c r="V38" s="1"/>
      <c r="W38" s="1"/>
      <c r="X38" s="1"/>
      <c r="Y38" s="1"/>
      <c r="Z38" s="1"/>
      <c r="AA38" s="75"/>
      <c r="AB38" s="75"/>
      <c r="AC38" s="75"/>
      <c r="AD38" s="75"/>
      <c r="AE38" s="75"/>
      <c r="AF38" s="75"/>
      <c r="AG38" s="75"/>
      <c r="AH38" s="75"/>
      <c r="AI38" s="75"/>
      <c r="AJ38" s="75"/>
    </row>
    <row r="39" spans="1:37" ht="18.75" customHeight="1" x14ac:dyDescent="0.55000000000000004">
      <c r="A39" s="11" t="s">
        <v>414</v>
      </c>
      <c r="B39" s="508" t="s">
        <v>392</v>
      </c>
      <c r="C39" s="496" t="s">
        <v>393</v>
      </c>
      <c r="D39" s="498" t="s">
        <v>394</v>
      </c>
      <c r="E39" s="500" t="s">
        <v>395</v>
      </c>
      <c r="F39" s="500"/>
      <c r="G39" s="500"/>
      <c r="H39" s="501"/>
      <c r="I39" s="98"/>
      <c r="J39" s="1"/>
      <c r="K39" s="1"/>
      <c r="L39" s="1"/>
      <c r="M39" s="1"/>
      <c r="N39" s="1"/>
      <c r="O39" s="1"/>
      <c r="P39" s="1"/>
      <c r="Q39" s="1"/>
      <c r="R39" s="1"/>
      <c r="S39" s="1"/>
      <c r="T39" s="1"/>
      <c r="U39" s="1"/>
      <c r="V39" s="1"/>
      <c r="W39" s="1"/>
      <c r="X39" s="1"/>
      <c r="Y39" s="1"/>
      <c r="Z39" s="1"/>
      <c r="AA39" s="75"/>
      <c r="AB39" s="75"/>
      <c r="AC39" s="75"/>
      <c r="AD39" s="75"/>
      <c r="AE39" s="75"/>
      <c r="AF39" s="75"/>
      <c r="AG39" s="75"/>
      <c r="AH39" s="75"/>
      <c r="AI39" s="75"/>
      <c r="AJ39" s="75"/>
    </row>
    <row r="40" spans="1:37" ht="16" x14ac:dyDescent="0.55000000000000004">
      <c r="B40" s="509"/>
      <c r="C40" s="497"/>
      <c r="D40" s="499"/>
      <c r="E40" s="505" t="s">
        <v>396</v>
      </c>
      <c r="F40" s="505" t="s">
        <v>397</v>
      </c>
      <c r="G40" s="505" t="s">
        <v>398</v>
      </c>
      <c r="H40" s="506" t="s">
        <v>399</v>
      </c>
      <c r="I40" s="98"/>
      <c r="J40" s="1"/>
      <c r="K40" s="1"/>
      <c r="L40" s="1"/>
      <c r="M40" s="1"/>
      <c r="N40" s="1"/>
      <c r="O40" s="1"/>
      <c r="P40" s="1"/>
      <c r="Q40" s="1"/>
      <c r="R40" s="1"/>
      <c r="S40" s="1"/>
      <c r="T40" s="1"/>
      <c r="U40" s="1"/>
      <c r="V40" s="1"/>
      <c r="W40" s="1"/>
      <c r="X40" s="1"/>
      <c r="Y40" s="1"/>
      <c r="Z40" s="1"/>
      <c r="AA40" s="75"/>
      <c r="AB40" s="75"/>
      <c r="AC40" s="75"/>
      <c r="AD40" s="75"/>
      <c r="AE40" s="75"/>
      <c r="AF40" s="75"/>
      <c r="AG40" s="75"/>
      <c r="AH40" s="75"/>
      <c r="AI40" s="75"/>
      <c r="AJ40" s="75"/>
    </row>
    <row r="41" spans="1:37" ht="18" customHeight="1" x14ac:dyDescent="0.55000000000000004">
      <c r="B41" s="510"/>
      <c r="C41" s="135" t="s">
        <v>400</v>
      </c>
      <c r="D41" s="135" t="s">
        <v>401</v>
      </c>
      <c r="E41" s="497"/>
      <c r="F41" s="497"/>
      <c r="G41" s="497"/>
      <c r="H41" s="507"/>
      <c r="I41" s="98"/>
      <c r="J41" s="1"/>
      <c r="K41" s="1"/>
      <c r="L41" s="1"/>
      <c r="M41" s="1"/>
      <c r="N41" s="1"/>
      <c r="O41" s="1"/>
      <c r="P41" s="1"/>
      <c r="Q41" s="1"/>
      <c r="R41" s="1"/>
      <c r="S41" s="1"/>
      <c r="T41" s="1"/>
      <c r="U41" s="1"/>
      <c r="V41" s="1"/>
      <c r="W41" s="1"/>
      <c r="X41" s="1"/>
      <c r="Y41" s="1"/>
      <c r="Z41" s="1"/>
      <c r="AA41" s="75"/>
      <c r="AB41" s="75"/>
      <c r="AC41" s="75"/>
      <c r="AD41" s="75"/>
      <c r="AE41" s="75"/>
      <c r="AF41" s="75"/>
      <c r="AG41" s="75"/>
      <c r="AH41" s="75"/>
      <c r="AI41" s="75"/>
      <c r="AJ41" s="75"/>
    </row>
    <row r="42" spans="1:37" ht="32" customHeight="1" x14ac:dyDescent="0.55000000000000004">
      <c r="B42" s="493" t="s">
        <v>415</v>
      </c>
      <c r="C42" s="137"/>
      <c r="D42" s="89"/>
      <c r="E42" s="89"/>
      <c r="F42" s="89"/>
      <c r="G42" s="89"/>
      <c r="H42" s="127"/>
      <c r="I42" s="98"/>
      <c r="J42" s="1"/>
      <c r="K42" s="1"/>
      <c r="L42" s="1"/>
      <c r="M42" s="1"/>
      <c r="N42" s="1"/>
      <c r="O42" s="1"/>
      <c r="P42" s="1"/>
      <c r="Q42" s="1"/>
      <c r="R42" s="1"/>
      <c r="S42" s="1"/>
      <c r="T42" s="1"/>
      <c r="U42" s="1"/>
      <c r="V42" s="1"/>
      <c r="W42" s="1"/>
      <c r="X42" s="1"/>
      <c r="Y42" s="1"/>
      <c r="Z42" s="1"/>
      <c r="AA42" s="75"/>
      <c r="AB42" s="75"/>
      <c r="AC42" s="75"/>
      <c r="AD42" s="75"/>
      <c r="AE42" s="75"/>
      <c r="AF42" s="75"/>
      <c r="AG42" s="75"/>
      <c r="AH42" s="75"/>
      <c r="AI42" s="75"/>
      <c r="AJ42" s="75"/>
    </row>
    <row r="43" spans="1:37" ht="32" customHeight="1" x14ac:dyDescent="0.55000000000000004">
      <c r="B43" s="493"/>
      <c r="C43" s="137"/>
      <c r="D43" s="89"/>
      <c r="E43" s="89"/>
      <c r="F43" s="89"/>
      <c r="G43" s="89"/>
      <c r="H43" s="127"/>
      <c r="I43" s="98"/>
      <c r="J43" s="1"/>
      <c r="K43" s="1"/>
      <c r="L43" s="1"/>
      <c r="M43" s="1"/>
      <c r="N43" s="1"/>
      <c r="O43" s="1"/>
      <c r="P43" s="1"/>
      <c r="Q43" s="1"/>
      <c r="R43" s="1"/>
      <c r="S43" s="1"/>
      <c r="T43" s="1"/>
      <c r="U43" s="1"/>
      <c r="V43" s="1"/>
      <c r="W43" s="1"/>
      <c r="X43" s="1"/>
      <c r="Y43" s="1"/>
      <c r="Z43" s="1"/>
      <c r="AA43" s="75"/>
      <c r="AB43" s="75"/>
      <c r="AC43" s="75"/>
      <c r="AD43" s="75"/>
      <c r="AE43" s="75"/>
      <c r="AF43" s="75"/>
      <c r="AG43" s="75"/>
      <c r="AH43" s="75"/>
      <c r="AI43" s="75"/>
      <c r="AJ43" s="75"/>
    </row>
    <row r="44" spans="1:37" ht="32" customHeight="1" x14ac:dyDescent="0.55000000000000004">
      <c r="B44" s="493"/>
      <c r="C44" s="137"/>
      <c r="D44" s="89"/>
      <c r="E44" s="89"/>
      <c r="F44" s="89"/>
      <c r="G44" s="89"/>
      <c r="H44" s="127"/>
      <c r="I44" s="98"/>
      <c r="J44" s="1"/>
      <c r="K44" s="1"/>
      <c r="L44" s="1"/>
      <c r="M44" s="1"/>
      <c r="N44" s="1"/>
      <c r="O44" s="1"/>
      <c r="P44" s="1"/>
      <c r="Q44" s="1"/>
      <c r="R44" s="1"/>
      <c r="S44" s="1"/>
      <c r="T44" s="1"/>
      <c r="U44" s="1"/>
      <c r="V44" s="1"/>
      <c r="W44" s="1"/>
      <c r="X44" s="1"/>
      <c r="Y44" s="1"/>
      <c r="Z44" s="1"/>
      <c r="AA44" s="75"/>
      <c r="AB44" s="75"/>
      <c r="AC44" s="75"/>
      <c r="AD44" s="75"/>
      <c r="AE44" s="75"/>
      <c r="AF44" s="75"/>
      <c r="AG44" s="75"/>
      <c r="AH44" s="75"/>
      <c r="AI44" s="75"/>
      <c r="AJ44" s="75"/>
    </row>
    <row r="45" spans="1:37" ht="32" customHeight="1" x14ac:dyDescent="0.55000000000000004">
      <c r="B45" s="495" t="s">
        <v>416</v>
      </c>
      <c r="C45" s="138"/>
      <c r="D45" s="89"/>
      <c r="E45" s="89"/>
      <c r="F45" s="89"/>
      <c r="G45" s="89"/>
      <c r="H45" s="127"/>
      <c r="I45" s="98"/>
      <c r="J45" s="1"/>
      <c r="K45" s="1"/>
      <c r="L45" s="1"/>
      <c r="M45" s="1"/>
      <c r="N45" s="1"/>
      <c r="O45" s="1"/>
      <c r="P45" s="1"/>
      <c r="Q45" s="1"/>
      <c r="R45" s="1"/>
      <c r="S45" s="1"/>
      <c r="T45" s="1"/>
      <c r="U45" s="1"/>
      <c r="V45" s="1"/>
      <c r="W45" s="1"/>
      <c r="X45" s="1"/>
      <c r="Y45" s="1"/>
      <c r="Z45" s="1"/>
      <c r="AA45" s="75"/>
      <c r="AB45" s="75"/>
      <c r="AC45" s="75"/>
      <c r="AD45" s="75"/>
      <c r="AE45" s="75"/>
      <c r="AF45" s="75"/>
      <c r="AG45" s="75"/>
      <c r="AH45" s="75"/>
      <c r="AI45" s="75"/>
      <c r="AJ45" s="75"/>
    </row>
    <row r="46" spans="1:37" ht="32" customHeight="1" x14ac:dyDescent="0.55000000000000004">
      <c r="B46" s="495"/>
      <c r="C46" s="138"/>
      <c r="D46" s="89"/>
      <c r="E46" s="89"/>
      <c r="F46" s="89"/>
      <c r="G46" s="89"/>
      <c r="H46" s="127"/>
      <c r="I46" s="98"/>
      <c r="J46" s="1"/>
      <c r="K46" s="1"/>
      <c r="L46" s="1"/>
      <c r="M46" s="1"/>
      <c r="N46" s="1"/>
      <c r="O46" s="1"/>
      <c r="P46" s="1"/>
      <c r="Q46" s="1"/>
      <c r="R46" s="1"/>
      <c r="S46" s="1"/>
      <c r="T46" s="1"/>
      <c r="U46" s="1"/>
      <c r="V46" s="1"/>
      <c r="W46" s="1"/>
      <c r="X46" s="1"/>
      <c r="Y46" s="1"/>
      <c r="Z46" s="1"/>
      <c r="AA46" s="75"/>
      <c r="AB46" s="75"/>
      <c r="AC46" s="75"/>
      <c r="AD46" s="75"/>
      <c r="AE46" s="75"/>
      <c r="AF46" s="75"/>
      <c r="AG46" s="75"/>
      <c r="AH46" s="75"/>
      <c r="AI46" s="75"/>
      <c r="AJ46" s="75"/>
    </row>
    <row r="47" spans="1:37" ht="32" customHeight="1" x14ac:dyDescent="0.55000000000000004">
      <c r="B47" s="495"/>
      <c r="C47" s="137"/>
      <c r="D47" s="89"/>
      <c r="E47" s="89"/>
      <c r="F47" s="89"/>
      <c r="G47" s="89"/>
      <c r="H47" s="127"/>
      <c r="I47" s="98"/>
      <c r="J47" s="1"/>
      <c r="K47" s="1"/>
      <c r="L47" s="1"/>
      <c r="M47" s="1"/>
      <c r="N47" s="1"/>
      <c r="O47" s="1"/>
      <c r="P47" s="1"/>
      <c r="Q47" s="1"/>
      <c r="R47" s="1"/>
      <c r="S47" s="1"/>
      <c r="T47" s="1"/>
      <c r="U47" s="1"/>
      <c r="V47" s="1"/>
      <c r="W47" s="1"/>
      <c r="X47" s="1"/>
      <c r="Y47" s="1"/>
      <c r="Z47" s="1"/>
      <c r="AA47" s="75"/>
      <c r="AB47" s="75"/>
      <c r="AC47" s="75"/>
      <c r="AD47" s="75"/>
      <c r="AE47" s="75"/>
      <c r="AF47" s="75"/>
      <c r="AG47" s="75"/>
      <c r="AH47" s="75"/>
      <c r="AI47" s="75"/>
      <c r="AJ47" s="75"/>
    </row>
    <row r="48" spans="1:37" ht="32" customHeight="1" x14ac:dyDescent="0.55000000000000004">
      <c r="B48" s="493" t="s">
        <v>417</v>
      </c>
      <c r="C48" s="137"/>
      <c r="D48" s="89"/>
      <c r="E48" s="89"/>
      <c r="F48" s="89"/>
      <c r="G48" s="89"/>
      <c r="H48" s="127"/>
      <c r="I48" s="98"/>
      <c r="J48" s="1"/>
      <c r="K48" s="1"/>
      <c r="L48" s="1"/>
      <c r="M48" s="1"/>
      <c r="N48" s="1"/>
      <c r="O48" s="1"/>
      <c r="P48" s="1"/>
      <c r="Q48" s="1"/>
      <c r="R48" s="1"/>
      <c r="S48" s="1"/>
      <c r="T48" s="1"/>
      <c r="U48" s="1"/>
      <c r="V48" s="1"/>
      <c r="W48" s="1"/>
      <c r="X48" s="1"/>
      <c r="Y48" s="1"/>
      <c r="Z48" s="1"/>
      <c r="AA48" s="75"/>
      <c r="AB48" s="75"/>
      <c r="AC48" s="75"/>
      <c r="AD48" s="75"/>
      <c r="AE48" s="75"/>
      <c r="AF48" s="75"/>
      <c r="AG48" s="75"/>
      <c r="AH48" s="75"/>
      <c r="AI48" s="75"/>
      <c r="AJ48" s="75"/>
    </row>
    <row r="49" spans="1:36" ht="32" customHeight="1" x14ac:dyDescent="0.55000000000000004">
      <c r="B49" s="493"/>
      <c r="C49" s="137"/>
      <c r="D49" s="89"/>
      <c r="E49" s="89"/>
      <c r="F49" s="89"/>
      <c r="G49" s="89"/>
      <c r="H49" s="127"/>
      <c r="I49" s="98"/>
      <c r="J49" s="1"/>
      <c r="K49" s="1"/>
      <c r="L49" s="1"/>
      <c r="M49" s="1"/>
      <c r="N49" s="1"/>
      <c r="O49" s="1"/>
      <c r="P49" s="1"/>
      <c r="Q49" s="1"/>
      <c r="R49" s="1"/>
      <c r="S49" s="1"/>
      <c r="T49" s="1"/>
      <c r="U49" s="1"/>
      <c r="V49" s="1"/>
      <c r="W49" s="1"/>
      <c r="X49" s="1"/>
      <c r="Y49" s="1"/>
      <c r="Z49" s="1"/>
      <c r="AA49" s="75"/>
      <c r="AB49" s="75"/>
      <c r="AC49" s="75"/>
      <c r="AD49" s="75"/>
      <c r="AE49" s="75"/>
      <c r="AF49" s="75"/>
      <c r="AG49" s="75"/>
      <c r="AH49" s="75"/>
      <c r="AI49" s="75"/>
      <c r="AJ49" s="75"/>
    </row>
    <row r="50" spans="1:36" ht="32" customHeight="1" x14ac:dyDescent="0.55000000000000004">
      <c r="B50" s="493"/>
      <c r="C50" s="137"/>
      <c r="D50" s="89"/>
      <c r="E50" s="89"/>
      <c r="F50" s="89"/>
      <c r="G50" s="89"/>
      <c r="H50" s="127"/>
      <c r="I50" s="98"/>
      <c r="J50" s="1"/>
      <c r="K50" s="1"/>
      <c r="L50" s="1"/>
      <c r="M50" s="1"/>
      <c r="N50" s="1"/>
      <c r="O50" s="1"/>
      <c r="P50" s="1"/>
      <c r="Q50" s="1"/>
      <c r="R50" s="1"/>
      <c r="S50" s="1"/>
      <c r="T50" s="1"/>
      <c r="U50" s="1"/>
      <c r="V50" s="1"/>
      <c r="W50" s="1"/>
      <c r="X50" s="1"/>
      <c r="Y50" s="1"/>
      <c r="Z50" s="1"/>
      <c r="AA50" s="75"/>
      <c r="AB50" s="75"/>
      <c r="AC50" s="75"/>
      <c r="AD50" s="75"/>
      <c r="AE50" s="75"/>
      <c r="AF50" s="75"/>
      <c r="AG50" s="75"/>
      <c r="AH50" s="75"/>
      <c r="AI50" s="75"/>
      <c r="AJ50" s="75"/>
    </row>
    <row r="51" spans="1:36" ht="32" customHeight="1" x14ac:dyDescent="0.55000000000000004">
      <c r="B51" s="493" t="s">
        <v>418</v>
      </c>
      <c r="C51" s="137"/>
      <c r="D51" s="89"/>
      <c r="E51" s="89"/>
      <c r="F51" s="89"/>
      <c r="G51" s="89"/>
      <c r="H51" s="127"/>
      <c r="I51" s="98"/>
      <c r="J51" s="1"/>
      <c r="K51" s="1"/>
      <c r="L51" s="1"/>
      <c r="M51" s="1"/>
      <c r="N51" s="1"/>
      <c r="O51" s="1"/>
      <c r="P51" s="1"/>
      <c r="Q51" s="1"/>
      <c r="R51" s="1"/>
      <c r="S51" s="1"/>
      <c r="T51" s="1"/>
      <c r="U51" s="1"/>
      <c r="V51" s="1"/>
      <c r="W51" s="1"/>
      <c r="X51" s="1"/>
      <c r="Y51" s="1"/>
      <c r="Z51" s="1"/>
      <c r="AA51" s="75"/>
      <c r="AB51" s="75"/>
      <c r="AC51" s="75"/>
      <c r="AD51" s="75"/>
      <c r="AE51" s="75"/>
      <c r="AF51" s="75"/>
      <c r="AG51" s="75"/>
      <c r="AH51" s="75"/>
      <c r="AI51" s="75"/>
      <c r="AJ51" s="75"/>
    </row>
    <row r="52" spans="1:36" ht="32" customHeight="1" x14ac:dyDescent="0.55000000000000004">
      <c r="B52" s="493"/>
      <c r="C52" s="137"/>
      <c r="D52" s="89"/>
      <c r="E52" s="89"/>
      <c r="F52" s="89"/>
      <c r="G52" s="89"/>
      <c r="H52" s="127"/>
      <c r="I52" s="98"/>
      <c r="J52" s="1"/>
      <c r="K52" s="1"/>
      <c r="L52" s="1"/>
      <c r="M52" s="1"/>
      <c r="N52" s="1"/>
      <c r="O52" s="1"/>
      <c r="P52" s="1"/>
      <c r="Q52" s="1"/>
      <c r="R52" s="1"/>
      <c r="S52" s="1"/>
      <c r="T52" s="1"/>
      <c r="U52" s="1"/>
      <c r="V52" s="1"/>
      <c r="W52" s="1"/>
      <c r="X52" s="1"/>
      <c r="Y52" s="1"/>
      <c r="Z52" s="1"/>
      <c r="AA52" s="75"/>
      <c r="AB52" s="75"/>
      <c r="AC52" s="75"/>
      <c r="AD52" s="75"/>
      <c r="AE52" s="75"/>
      <c r="AF52" s="75"/>
      <c r="AG52" s="75"/>
      <c r="AH52" s="75"/>
      <c r="AI52" s="75"/>
      <c r="AJ52" s="75"/>
    </row>
    <row r="53" spans="1:36" ht="32" customHeight="1" x14ac:dyDescent="0.55000000000000004">
      <c r="B53" s="493"/>
      <c r="C53" s="137"/>
      <c r="D53" s="89"/>
      <c r="E53" s="89"/>
      <c r="F53" s="89"/>
      <c r="G53" s="89"/>
      <c r="H53" s="127"/>
      <c r="I53" s="98"/>
      <c r="J53" s="1"/>
      <c r="K53" s="1"/>
      <c r="L53" s="1"/>
      <c r="M53" s="1"/>
      <c r="N53" s="1"/>
      <c r="O53" s="1"/>
      <c r="P53" s="1"/>
      <c r="Q53" s="1"/>
      <c r="R53" s="1"/>
      <c r="S53" s="1"/>
      <c r="T53" s="1"/>
      <c r="U53" s="1"/>
      <c r="V53" s="1"/>
      <c r="W53" s="1"/>
      <c r="X53" s="1"/>
      <c r="Y53" s="1"/>
      <c r="Z53" s="1"/>
      <c r="AA53" s="75"/>
      <c r="AB53" s="75"/>
      <c r="AC53" s="75"/>
      <c r="AD53" s="75"/>
      <c r="AE53" s="75"/>
      <c r="AF53" s="75"/>
      <c r="AG53" s="75"/>
      <c r="AH53" s="75"/>
      <c r="AI53" s="75"/>
      <c r="AJ53" s="75"/>
    </row>
    <row r="54" spans="1:36" ht="32" customHeight="1" x14ac:dyDescent="0.55000000000000004">
      <c r="B54" s="493" t="s">
        <v>419</v>
      </c>
      <c r="C54" s="137"/>
      <c r="D54" s="89"/>
      <c r="E54" s="89"/>
      <c r="F54" s="89"/>
      <c r="G54" s="89"/>
      <c r="H54" s="127"/>
      <c r="I54" s="98"/>
      <c r="J54" s="1"/>
      <c r="K54" s="1"/>
      <c r="L54" s="1"/>
      <c r="M54" s="1"/>
      <c r="N54" s="1"/>
      <c r="O54" s="1"/>
      <c r="P54" s="1"/>
      <c r="Q54" s="1"/>
      <c r="R54" s="1"/>
      <c r="S54" s="1"/>
      <c r="T54" s="1"/>
      <c r="U54" s="1"/>
      <c r="V54" s="1"/>
      <c r="W54" s="1"/>
      <c r="X54" s="1"/>
      <c r="Y54" s="1"/>
      <c r="Z54" s="1"/>
      <c r="AA54" s="75"/>
      <c r="AB54" s="75"/>
      <c r="AC54" s="75"/>
      <c r="AD54" s="75"/>
      <c r="AE54" s="75"/>
      <c r="AF54" s="75"/>
      <c r="AG54" s="75"/>
      <c r="AH54" s="75"/>
      <c r="AI54" s="75"/>
      <c r="AJ54" s="75"/>
    </row>
    <row r="55" spans="1:36" ht="32" customHeight="1" x14ac:dyDescent="0.55000000000000004">
      <c r="B55" s="493"/>
      <c r="C55" s="137"/>
      <c r="D55" s="89"/>
      <c r="E55" s="89"/>
      <c r="F55" s="89"/>
      <c r="G55" s="89"/>
      <c r="H55" s="127"/>
      <c r="I55" s="98"/>
      <c r="J55" s="1"/>
      <c r="K55" s="1"/>
      <c r="L55" s="1"/>
      <c r="M55" s="1"/>
      <c r="N55" s="1"/>
      <c r="O55" s="1"/>
      <c r="P55" s="1"/>
      <c r="Q55" s="1"/>
      <c r="R55" s="1"/>
      <c r="S55" s="1"/>
      <c r="T55" s="1"/>
      <c r="U55" s="1"/>
      <c r="V55" s="1"/>
      <c r="W55" s="1"/>
      <c r="X55" s="1"/>
      <c r="Y55" s="1"/>
      <c r="Z55" s="1"/>
      <c r="AA55" s="75"/>
      <c r="AB55" s="75"/>
      <c r="AC55" s="75"/>
      <c r="AD55" s="75"/>
      <c r="AE55" s="75"/>
      <c r="AF55" s="75"/>
      <c r="AG55" s="75"/>
      <c r="AH55" s="75"/>
      <c r="AI55" s="75"/>
      <c r="AJ55" s="75"/>
    </row>
    <row r="56" spans="1:36" ht="32" customHeight="1" x14ac:dyDescent="0.55000000000000004">
      <c r="B56" s="493"/>
      <c r="C56" s="137"/>
      <c r="D56" s="89"/>
      <c r="E56" s="89"/>
      <c r="F56" s="89"/>
      <c r="G56" s="89"/>
      <c r="H56" s="127"/>
      <c r="I56" s="98"/>
      <c r="J56" s="1"/>
      <c r="K56" s="1"/>
      <c r="L56" s="1"/>
      <c r="M56" s="1"/>
      <c r="N56" s="1"/>
      <c r="O56" s="1"/>
      <c r="P56" s="1"/>
      <c r="Q56" s="1"/>
      <c r="R56" s="1"/>
      <c r="S56" s="1"/>
      <c r="T56" s="1"/>
      <c r="U56" s="1"/>
      <c r="V56" s="1"/>
      <c r="W56" s="1"/>
      <c r="X56" s="1"/>
      <c r="Y56" s="1"/>
      <c r="Z56" s="1"/>
      <c r="AA56" s="75"/>
      <c r="AB56" s="75"/>
      <c r="AC56" s="75"/>
      <c r="AD56" s="75"/>
      <c r="AE56" s="75"/>
      <c r="AF56" s="75"/>
      <c r="AG56" s="75"/>
      <c r="AH56" s="75"/>
      <c r="AI56" s="75"/>
      <c r="AJ56" s="75"/>
    </row>
    <row r="57" spans="1:36" ht="32" customHeight="1" x14ac:dyDescent="0.55000000000000004">
      <c r="B57" s="493" t="s">
        <v>420</v>
      </c>
      <c r="C57" s="137"/>
      <c r="D57" s="89"/>
      <c r="E57" s="89"/>
      <c r="F57" s="89"/>
      <c r="G57" s="89"/>
      <c r="H57" s="127"/>
      <c r="I57" s="98"/>
      <c r="J57" s="1"/>
      <c r="K57" s="1"/>
      <c r="L57" s="1"/>
      <c r="M57" s="1"/>
      <c r="N57" s="1"/>
      <c r="O57" s="1"/>
      <c r="P57" s="1"/>
      <c r="Q57" s="1"/>
      <c r="R57" s="1"/>
      <c r="S57" s="1"/>
      <c r="T57" s="1"/>
      <c r="U57" s="1"/>
      <c r="V57" s="1"/>
      <c r="W57" s="1"/>
      <c r="X57" s="1"/>
      <c r="Y57" s="1"/>
      <c r="Z57" s="1"/>
      <c r="AA57" s="75"/>
      <c r="AB57" s="75"/>
      <c r="AC57" s="75"/>
      <c r="AD57" s="75"/>
      <c r="AE57" s="75"/>
      <c r="AF57" s="75"/>
      <c r="AG57" s="75"/>
      <c r="AH57" s="75"/>
      <c r="AI57" s="75"/>
      <c r="AJ57" s="75"/>
    </row>
    <row r="58" spans="1:36" ht="32" customHeight="1" x14ac:dyDescent="0.55000000000000004">
      <c r="B58" s="493"/>
      <c r="C58" s="137"/>
      <c r="D58" s="89"/>
      <c r="E58" s="89"/>
      <c r="F58" s="89"/>
      <c r="G58" s="89"/>
      <c r="H58" s="127"/>
      <c r="I58" s="98"/>
      <c r="J58" s="1"/>
      <c r="K58" s="1"/>
      <c r="L58" s="1"/>
      <c r="M58" s="1"/>
      <c r="N58" s="1"/>
      <c r="O58" s="1"/>
      <c r="P58" s="1"/>
      <c r="Q58" s="1"/>
      <c r="R58" s="1"/>
      <c r="S58" s="1"/>
      <c r="T58" s="1"/>
      <c r="U58" s="1"/>
      <c r="V58" s="1"/>
      <c r="W58" s="1"/>
      <c r="X58" s="1"/>
      <c r="Y58" s="1"/>
      <c r="Z58" s="1"/>
      <c r="AA58" s="75"/>
      <c r="AB58" s="75"/>
      <c r="AC58" s="75"/>
      <c r="AD58" s="75"/>
      <c r="AE58" s="75"/>
      <c r="AF58" s="75"/>
      <c r="AG58" s="75"/>
      <c r="AH58" s="75"/>
      <c r="AI58" s="75"/>
      <c r="AJ58" s="75"/>
    </row>
    <row r="59" spans="1:36" ht="32" customHeight="1" x14ac:dyDescent="0.55000000000000004">
      <c r="B59" s="493"/>
      <c r="C59" s="137"/>
      <c r="D59" s="89"/>
      <c r="E59" s="89"/>
      <c r="F59" s="89"/>
      <c r="G59" s="89"/>
      <c r="H59" s="127"/>
      <c r="I59" s="98"/>
      <c r="J59" s="1"/>
      <c r="K59" s="1"/>
      <c r="L59" s="1"/>
      <c r="M59" s="1"/>
      <c r="N59" s="1"/>
      <c r="O59" s="1"/>
      <c r="P59" s="1"/>
      <c r="Q59" s="1"/>
      <c r="R59" s="1"/>
      <c r="S59" s="1"/>
      <c r="T59" s="1"/>
      <c r="U59" s="1"/>
      <c r="V59" s="1"/>
      <c r="W59" s="1"/>
      <c r="X59" s="1"/>
      <c r="Y59" s="1"/>
      <c r="Z59" s="1"/>
      <c r="AA59" s="75"/>
      <c r="AB59" s="75"/>
      <c r="AC59" s="75"/>
      <c r="AD59" s="75"/>
      <c r="AE59" s="75"/>
      <c r="AF59" s="75"/>
      <c r="AG59" s="75"/>
      <c r="AH59" s="75"/>
      <c r="AI59" s="75"/>
      <c r="AJ59" s="75"/>
    </row>
    <row r="60" spans="1:36" ht="32" customHeight="1" x14ac:dyDescent="0.55000000000000004">
      <c r="B60" s="493" t="s">
        <v>421</v>
      </c>
      <c r="C60" s="137"/>
      <c r="D60" s="89"/>
      <c r="E60" s="89"/>
      <c r="F60" s="89"/>
      <c r="G60" s="89"/>
      <c r="H60" s="127"/>
      <c r="I60" s="98"/>
      <c r="J60" s="1"/>
      <c r="K60" s="1"/>
      <c r="L60" s="1"/>
      <c r="M60" s="1"/>
      <c r="N60" s="1"/>
      <c r="O60" s="1"/>
      <c r="P60" s="1"/>
      <c r="Q60" s="1"/>
      <c r="R60" s="1"/>
      <c r="S60" s="1"/>
      <c r="T60" s="1"/>
      <c r="U60" s="1"/>
      <c r="V60" s="1"/>
      <c r="W60" s="1"/>
      <c r="X60" s="1"/>
      <c r="Y60" s="1"/>
      <c r="Z60" s="1"/>
      <c r="AA60" s="75"/>
      <c r="AB60" s="75"/>
      <c r="AC60" s="75"/>
      <c r="AD60" s="75"/>
      <c r="AE60" s="75"/>
      <c r="AF60" s="75"/>
      <c r="AG60" s="75"/>
      <c r="AH60" s="75"/>
      <c r="AI60" s="75"/>
      <c r="AJ60" s="75"/>
    </row>
    <row r="61" spans="1:36" ht="32" customHeight="1" x14ac:dyDescent="0.55000000000000004">
      <c r="B61" s="493"/>
      <c r="C61" s="137"/>
      <c r="D61" s="89"/>
      <c r="E61" s="89"/>
      <c r="F61" s="89"/>
      <c r="G61" s="89"/>
      <c r="H61" s="127"/>
      <c r="I61" s="98"/>
      <c r="J61" s="1"/>
      <c r="K61" s="1"/>
      <c r="L61" s="1"/>
      <c r="M61" s="1"/>
      <c r="N61" s="1"/>
      <c r="O61" s="1"/>
      <c r="P61" s="1"/>
      <c r="Q61" s="1"/>
      <c r="R61" s="1"/>
      <c r="S61" s="1"/>
      <c r="T61" s="1"/>
      <c r="U61" s="1"/>
      <c r="V61" s="1"/>
      <c r="W61" s="1"/>
      <c r="X61" s="1"/>
      <c r="Y61" s="1"/>
      <c r="Z61" s="1"/>
      <c r="AA61" s="75"/>
      <c r="AB61" s="75"/>
      <c r="AC61" s="75"/>
      <c r="AD61" s="75"/>
      <c r="AE61" s="75"/>
      <c r="AF61" s="75"/>
      <c r="AG61" s="75"/>
      <c r="AH61" s="75"/>
      <c r="AI61" s="75"/>
      <c r="AJ61" s="75"/>
    </row>
    <row r="62" spans="1:36" ht="32" customHeight="1" thickBot="1" x14ac:dyDescent="0.6">
      <c r="B62" s="494"/>
      <c r="C62" s="139"/>
      <c r="D62" s="132"/>
      <c r="E62" s="132"/>
      <c r="F62" s="132"/>
      <c r="G62" s="132"/>
      <c r="H62" s="134"/>
      <c r="J62" s="1"/>
      <c r="K62" s="1"/>
      <c r="L62" s="1"/>
      <c r="M62" s="1"/>
      <c r="N62" s="1"/>
      <c r="O62" s="1"/>
      <c r="P62" s="1"/>
      <c r="Q62" s="1"/>
      <c r="R62" s="1"/>
      <c r="S62" s="1"/>
      <c r="T62" s="1"/>
      <c r="U62" s="1"/>
      <c r="V62" s="1"/>
      <c r="W62" s="1"/>
      <c r="X62" s="1"/>
      <c r="Y62" s="1"/>
      <c r="Z62" s="1"/>
      <c r="AA62" s="75"/>
      <c r="AB62" s="75"/>
      <c r="AC62" s="75"/>
      <c r="AD62" s="75"/>
      <c r="AE62" s="75"/>
      <c r="AF62" s="75"/>
      <c r="AG62" s="75"/>
      <c r="AH62" s="75"/>
      <c r="AI62" s="75"/>
      <c r="AJ62" s="75"/>
    </row>
    <row r="63" spans="1:36" ht="19.5" customHeight="1" x14ac:dyDescent="0.55000000000000004">
      <c r="B63" s="140"/>
      <c r="C63" s="140"/>
      <c r="E63" s="98"/>
      <c r="F63" s="98"/>
      <c r="G63" s="98"/>
      <c r="H63" s="98"/>
      <c r="I63" s="141"/>
      <c r="J63" s="1"/>
      <c r="K63" s="1"/>
      <c r="L63" s="1"/>
      <c r="M63" s="1"/>
      <c r="N63" s="1"/>
      <c r="O63" s="1"/>
      <c r="P63" s="1"/>
      <c r="Q63" s="1"/>
      <c r="R63" s="1"/>
      <c r="S63" s="1"/>
      <c r="T63" s="1"/>
      <c r="U63" s="1"/>
      <c r="V63" s="1"/>
      <c r="W63" s="1"/>
      <c r="X63" s="1"/>
      <c r="Y63" s="1"/>
      <c r="Z63" s="1"/>
      <c r="AA63" s="75"/>
      <c r="AB63" s="75"/>
      <c r="AC63" s="75"/>
      <c r="AD63" s="75"/>
      <c r="AE63" s="75"/>
      <c r="AF63" s="75"/>
      <c r="AG63" s="75"/>
      <c r="AH63" s="75"/>
      <c r="AI63" s="75"/>
      <c r="AJ63" s="75"/>
    </row>
    <row r="64" spans="1:36" ht="19.5" customHeight="1" x14ac:dyDescent="0.55000000000000004">
      <c r="A64" s="20" t="s">
        <v>422</v>
      </c>
      <c r="B64" s="1"/>
      <c r="C64" s="140"/>
      <c r="E64" s="98"/>
      <c r="F64" s="98"/>
      <c r="G64" s="98"/>
      <c r="H64" s="98"/>
      <c r="I64" s="141"/>
      <c r="J64" s="1"/>
      <c r="K64" s="1"/>
      <c r="L64" s="1"/>
      <c r="M64" s="1"/>
      <c r="N64" s="1"/>
      <c r="O64" s="1"/>
      <c r="P64" s="1"/>
      <c r="Q64" s="1"/>
      <c r="R64" s="1"/>
      <c r="S64" s="1"/>
      <c r="T64" s="1"/>
      <c r="U64" s="1"/>
      <c r="V64" s="1"/>
      <c r="W64" s="1"/>
      <c r="X64" s="1"/>
      <c r="Y64" s="1"/>
      <c r="Z64" s="1"/>
      <c r="AA64" s="75"/>
      <c r="AB64" s="75"/>
      <c r="AC64" s="75"/>
      <c r="AD64" s="75"/>
      <c r="AE64" s="75"/>
      <c r="AF64" s="75"/>
      <c r="AG64" s="75"/>
      <c r="AH64" s="75"/>
      <c r="AI64" s="75"/>
      <c r="AJ64" s="75"/>
    </row>
    <row r="65" spans="1:36" ht="19.5" customHeight="1" x14ac:dyDescent="0.55000000000000004">
      <c r="B65" s="490" t="s">
        <v>423</v>
      </c>
      <c r="C65" s="490"/>
      <c r="D65" s="490"/>
      <c r="E65" s="490"/>
      <c r="F65" s="490"/>
      <c r="G65" s="490"/>
      <c r="J65" s="1"/>
      <c r="K65" s="1"/>
      <c r="L65" s="1"/>
      <c r="M65" s="1"/>
      <c r="N65" s="1"/>
      <c r="O65" s="1"/>
      <c r="P65" s="1"/>
      <c r="Q65" s="1"/>
      <c r="R65" s="1"/>
      <c r="S65" s="1"/>
      <c r="T65" s="1"/>
      <c r="U65" s="1"/>
      <c r="V65" s="1"/>
      <c r="W65" s="1"/>
      <c r="X65" s="1"/>
      <c r="Y65" s="1"/>
      <c r="Z65" s="1"/>
      <c r="AA65" s="75"/>
      <c r="AB65" s="75"/>
      <c r="AC65" s="75"/>
      <c r="AD65" s="75"/>
      <c r="AE65" s="75"/>
      <c r="AF65" s="75"/>
      <c r="AG65" s="75"/>
      <c r="AH65" s="75"/>
      <c r="AI65" s="75"/>
      <c r="AJ65" s="75"/>
    </row>
    <row r="66" spans="1:36" ht="19.5" customHeight="1" x14ac:dyDescent="0.55000000000000004">
      <c r="A66" s="11" t="s">
        <v>424</v>
      </c>
      <c r="B66" s="143" t="s">
        <v>425</v>
      </c>
      <c r="C66" s="144" t="s">
        <v>426</v>
      </c>
      <c r="D66" s="142"/>
      <c r="E66" s="142"/>
      <c r="F66" s="142"/>
      <c r="G66" s="142"/>
      <c r="J66" s="1"/>
      <c r="K66" s="1"/>
      <c r="L66" s="1"/>
      <c r="M66" s="1"/>
      <c r="N66" s="1"/>
      <c r="O66" s="1"/>
      <c r="P66" s="1"/>
      <c r="Q66" s="1"/>
      <c r="R66" s="1"/>
      <c r="S66" s="1"/>
      <c r="T66" s="1"/>
      <c r="U66" s="1"/>
      <c r="V66" s="1"/>
      <c r="W66" s="1"/>
      <c r="X66" s="1"/>
      <c r="Y66" s="1"/>
      <c r="Z66" s="1"/>
      <c r="AA66" s="75"/>
      <c r="AB66" s="75"/>
      <c r="AC66" s="75"/>
      <c r="AD66" s="75"/>
      <c r="AE66" s="75"/>
      <c r="AF66" s="75"/>
      <c r="AG66" s="75"/>
      <c r="AH66" s="75"/>
      <c r="AI66" s="75"/>
      <c r="AJ66" s="75"/>
    </row>
    <row r="67" spans="1:36" ht="19.5" customHeight="1" x14ac:dyDescent="0.55000000000000004">
      <c r="B67" s="145" t="s">
        <v>427</v>
      </c>
      <c r="C67" s="146" t="s">
        <v>40</v>
      </c>
      <c r="D67" s="140"/>
      <c r="E67" s="140"/>
      <c r="F67" s="140"/>
      <c r="G67" s="140"/>
      <c r="J67" s="1"/>
      <c r="K67" s="1"/>
      <c r="L67" s="1"/>
      <c r="M67" s="1"/>
      <c r="N67" s="1"/>
      <c r="O67" s="1"/>
      <c r="P67" s="1"/>
      <c r="Q67" s="1"/>
      <c r="R67" s="1"/>
      <c r="S67" s="1"/>
      <c r="T67" s="1"/>
      <c r="U67" s="1"/>
      <c r="V67" s="1"/>
      <c r="W67" s="1"/>
      <c r="X67" s="1"/>
      <c r="Y67" s="1"/>
      <c r="Z67" s="1"/>
      <c r="AA67" s="75"/>
      <c r="AB67" s="75"/>
      <c r="AC67" s="75"/>
      <c r="AD67" s="75"/>
      <c r="AE67" s="75"/>
      <c r="AF67" s="75"/>
      <c r="AG67" s="75"/>
      <c r="AH67" s="75"/>
      <c r="AI67" s="75"/>
      <c r="AJ67" s="75"/>
    </row>
    <row r="68" spans="1:36" ht="19.5" customHeight="1" x14ac:dyDescent="0.55000000000000004">
      <c r="B68" s="143" t="s">
        <v>428</v>
      </c>
      <c r="C68" s="489" t="s">
        <v>403</v>
      </c>
      <c r="D68" s="489"/>
      <c r="E68" s="489"/>
      <c r="F68" s="489"/>
      <c r="G68" s="489"/>
      <c r="J68" s="1"/>
      <c r="K68" s="1"/>
      <c r="L68" s="1"/>
      <c r="M68" s="1"/>
      <c r="N68" s="1"/>
      <c r="O68" s="1"/>
      <c r="P68" s="1"/>
      <c r="Q68" s="1"/>
      <c r="R68" s="1"/>
      <c r="S68" s="1"/>
      <c r="T68" s="1"/>
      <c r="U68" s="1"/>
      <c r="V68" s="1"/>
      <c r="W68" s="1"/>
      <c r="X68" s="1"/>
      <c r="Y68" s="1"/>
      <c r="Z68" s="1"/>
      <c r="AA68" s="75"/>
      <c r="AB68" s="75"/>
      <c r="AC68" s="75"/>
      <c r="AD68" s="75"/>
      <c r="AE68" s="75"/>
      <c r="AF68" s="75"/>
      <c r="AG68" s="75"/>
      <c r="AH68" s="75"/>
      <c r="AI68" s="75"/>
      <c r="AJ68" s="75"/>
    </row>
    <row r="69" spans="1:36" ht="19.5" customHeight="1" x14ac:dyDescent="0.55000000000000004">
      <c r="B69" s="143" t="s">
        <v>429</v>
      </c>
      <c r="C69" s="489" t="s">
        <v>430</v>
      </c>
      <c r="D69" s="489"/>
      <c r="E69" s="489"/>
      <c r="F69" s="489"/>
      <c r="G69" s="489"/>
      <c r="J69" s="1"/>
      <c r="K69" s="1"/>
      <c r="L69" s="1"/>
      <c r="M69" s="1"/>
      <c r="N69" s="1"/>
      <c r="O69" s="1"/>
      <c r="P69" s="1"/>
      <c r="Q69" s="1"/>
      <c r="R69" s="1"/>
      <c r="S69" s="1"/>
      <c r="T69" s="1"/>
      <c r="U69" s="1"/>
      <c r="V69" s="1"/>
      <c r="W69" s="1"/>
      <c r="X69" s="1"/>
      <c r="Y69" s="1"/>
      <c r="Z69" s="1"/>
      <c r="AA69" s="75"/>
      <c r="AB69" s="75"/>
      <c r="AC69" s="75"/>
      <c r="AD69" s="75"/>
      <c r="AE69" s="75"/>
      <c r="AF69" s="75"/>
      <c r="AG69" s="75"/>
      <c r="AH69" s="75"/>
      <c r="AI69" s="75"/>
      <c r="AJ69" s="75"/>
    </row>
    <row r="70" spans="1:36" ht="19.5" customHeight="1" x14ac:dyDescent="0.55000000000000004">
      <c r="B70" s="491" t="s">
        <v>431</v>
      </c>
      <c r="C70" s="489" t="s">
        <v>432</v>
      </c>
      <c r="D70" s="489"/>
      <c r="E70" s="489"/>
      <c r="F70" s="489"/>
      <c r="G70" s="489"/>
      <c r="J70" s="1"/>
      <c r="K70" s="1"/>
      <c r="L70" s="1"/>
      <c r="M70" s="1"/>
      <c r="N70" s="1"/>
      <c r="O70" s="1"/>
      <c r="P70" s="1"/>
      <c r="Q70" s="1"/>
      <c r="R70" s="1"/>
      <c r="S70" s="1"/>
      <c r="T70" s="1"/>
      <c r="U70" s="1"/>
      <c r="V70" s="1"/>
      <c r="W70" s="1"/>
      <c r="X70" s="1"/>
      <c r="Y70" s="1"/>
      <c r="Z70" s="1"/>
      <c r="AA70" s="75"/>
      <c r="AB70" s="75"/>
      <c r="AC70" s="75"/>
      <c r="AD70" s="75"/>
      <c r="AE70" s="75"/>
      <c r="AF70" s="75"/>
      <c r="AG70" s="75"/>
      <c r="AH70" s="75"/>
      <c r="AI70" s="75"/>
      <c r="AJ70" s="75"/>
    </row>
    <row r="71" spans="1:36" ht="19.5" customHeight="1" x14ac:dyDescent="0.55000000000000004">
      <c r="B71" s="491"/>
      <c r="C71" s="489"/>
      <c r="D71" s="489"/>
      <c r="E71" s="489"/>
      <c r="F71" s="489"/>
      <c r="G71" s="489"/>
      <c r="J71" s="1"/>
      <c r="K71" s="1"/>
      <c r="L71" s="1"/>
      <c r="M71" s="1"/>
      <c r="N71" s="1"/>
      <c r="O71" s="1"/>
      <c r="P71" s="1"/>
      <c r="Q71" s="1"/>
      <c r="R71" s="1"/>
      <c r="S71" s="1"/>
      <c r="T71" s="1"/>
      <c r="U71" s="1"/>
      <c r="V71" s="1"/>
      <c r="W71" s="1"/>
      <c r="X71" s="1"/>
      <c r="Y71" s="1"/>
      <c r="Z71" s="1"/>
      <c r="AA71" s="75"/>
      <c r="AB71" s="75"/>
      <c r="AC71" s="75"/>
      <c r="AD71" s="75"/>
      <c r="AE71" s="75"/>
      <c r="AF71" s="75"/>
      <c r="AG71" s="75"/>
      <c r="AH71" s="75"/>
      <c r="AI71" s="75"/>
      <c r="AJ71" s="75"/>
    </row>
    <row r="72" spans="1:36" ht="19.5" customHeight="1" x14ac:dyDescent="0.55000000000000004">
      <c r="B72" s="488" t="s">
        <v>433</v>
      </c>
      <c r="C72" s="148" t="s">
        <v>434</v>
      </c>
      <c r="D72" s="114">
        <v>43160</v>
      </c>
      <c r="E72" s="98"/>
      <c r="F72" s="98"/>
      <c r="G72" s="98"/>
      <c r="H72" s="98"/>
      <c r="I72" s="141"/>
      <c r="J72" s="1"/>
      <c r="K72" s="1"/>
      <c r="L72" s="1"/>
      <c r="M72" s="1"/>
      <c r="N72" s="1"/>
      <c r="O72" s="1"/>
      <c r="P72" s="1"/>
      <c r="Q72" s="1"/>
      <c r="R72" s="1"/>
      <c r="S72" s="1"/>
      <c r="T72" s="1"/>
      <c r="U72" s="1"/>
      <c r="V72" s="1"/>
      <c r="W72" s="1"/>
      <c r="X72" s="1"/>
      <c r="Y72" s="1"/>
      <c r="Z72" s="1"/>
      <c r="AA72" s="75"/>
      <c r="AB72" s="75"/>
      <c r="AC72" s="75"/>
      <c r="AD72" s="75"/>
      <c r="AE72" s="75"/>
      <c r="AF72" s="75"/>
      <c r="AG72" s="75"/>
      <c r="AH72" s="75"/>
      <c r="AI72" s="75"/>
      <c r="AJ72" s="75"/>
    </row>
    <row r="73" spans="1:36" ht="19.5" customHeight="1" x14ac:dyDescent="0.55000000000000004">
      <c r="B73" s="488"/>
      <c r="C73" s="149" t="s">
        <v>435</v>
      </c>
      <c r="D73" s="114">
        <v>46082</v>
      </c>
      <c r="E73" s="98"/>
      <c r="F73" s="98"/>
      <c r="G73" s="98"/>
      <c r="H73" s="98"/>
      <c r="I73" s="141"/>
      <c r="J73" s="1"/>
      <c r="K73" s="1"/>
      <c r="L73" s="1"/>
      <c r="M73" s="1"/>
      <c r="N73" s="1"/>
      <c r="O73" s="1"/>
      <c r="P73" s="1"/>
      <c r="Q73" s="1"/>
      <c r="R73" s="1"/>
      <c r="S73" s="1"/>
      <c r="T73" s="1"/>
      <c r="U73" s="1"/>
      <c r="V73" s="1"/>
      <c r="W73" s="1"/>
      <c r="X73" s="1"/>
      <c r="Y73" s="1"/>
      <c r="Z73" s="1"/>
      <c r="AA73" s="75"/>
      <c r="AB73" s="75"/>
      <c r="AC73" s="75"/>
      <c r="AD73" s="75"/>
      <c r="AE73" s="75"/>
      <c r="AF73" s="75"/>
      <c r="AG73" s="75"/>
      <c r="AH73" s="75"/>
      <c r="AI73" s="75"/>
      <c r="AJ73" s="75"/>
    </row>
    <row r="74" spans="1:36" ht="18.75" customHeight="1" x14ac:dyDescent="0.55000000000000004">
      <c r="B74" s="147" t="s">
        <v>436</v>
      </c>
      <c r="C74" s="486" t="s">
        <v>437</v>
      </c>
      <c r="D74" s="486"/>
      <c r="E74" s="98"/>
      <c r="F74" s="98"/>
      <c r="G74" s="98"/>
      <c r="H74" s="98"/>
      <c r="I74" s="141"/>
      <c r="J74" s="1"/>
      <c r="K74" s="1"/>
      <c r="L74" s="1"/>
      <c r="M74" s="1"/>
      <c r="N74" s="1"/>
      <c r="O74" s="1"/>
      <c r="P74" s="1"/>
      <c r="Q74" s="1"/>
      <c r="R74" s="1"/>
      <c r="S74" s="1"/>
      <c r="T74" s="1"/>
      <c r="U74" s="1"/>
      <c r="V74" s="1"/>
      <c r="W74" s="1"/>
      <c r="X74" s="1"/>
      <c r="Y74" s="1"/>
      <c r="Z74" s="1"/>
      <c r="AA74" s="75"/>
      <c r="AB74" s="75"/>
      <c r="AC74" s="75"/>
      <c r="AD74" s="75"/>
      <c r="AE74" s="75"/>
      <c r="AF74" s="75"/>
      <c r="AG74" s="75"/>
      <c r="AH74" s="75"/>
      <c r="AI74" s="75"/>
      <c r="AJ74" s="75"/>
    </row>
    <row r="75" spans="1:36" ht="19.5" customHeight="1" x14ac:dyDescent="0.55000000000000004">
      <c r="B75" s="150" t="s">
        <v>438</v>
      </c>
      <c r="C75" s="489" t="s">
        <v>439</v>
      </c>
      <c r="D75" s="489"/>
      <c r="E75" s="489"/>
      <c r="F75" s="489"/>
      <c r="G75" s="489"/>
      <c r="H75" s="98"/>
      <c r="I75" s="141"/>
      <c r="J75" s="1"/>
      <c r="K75" s="1"/>
      <c r="L75" s="1"/>
      <c r="M75" s="1"/>
      <c r="N75" s="1"/>
      <c r="O75" s="1"/>
      <c r="P75" s="1"/>
      <c r="Q75" s="1"/>
      <c r="R75" s="1"/>
      <c r="S75" s="1"/>
      <c r="T75" s="1"/>
      <c r="U75" s="1"/>
      <c r="V75" s="1"/>
      <c r="W75" s="1"/>
      <c r="X75" s="1"/>
      <c r="Y75" s="1"/>
      <c r="Z75" s="1"/>
      <c r="AA75" s="75"/>
      <c r="AB75" s="75"/>
      <c r="AC75" s="75"/>
      <c r="AD75" s="75"/>
      <c r="AE75" s="75"/>
      <c r="AF75" s="75"/>
      <c r="AG75" s="75"/>
      <c r="AH75" s="75"/>
      <c r="AI75" s="75"/>
      <c r="AJ75" s="75"/>
    </row>
    <row r="76" spans="1:36" ht="19.5" customHeight="1" x14ac:dyDescent="0.55000000000000004">
      <c r="B76" s="147" t="s">
        <v>440</v>
      </c>
      <c r="C76" s="489" t="s">
        <v>441</v>
      </c>
      <c r="D76" s="489"/>
      <c r="E76" s="489"/>
      <c r="F76" s="489"/>
      <c r="G76" s="489"/>
      <c r="H76" s="98"/>
      <c r="I76" s="141"/>
      <c r="J76" s="1"/>
      <c r="K76" s="1"/>
      <c r="L76" s="1"/>
      <c r="M76" s="1"/>
      <c r="N76" s="1"/>
      <c r="O76" s="1"/>
      <c r="P76" s="1"/>
      <c r="Q76" s="1"/>
      <c r="R76" s="1"/>
      <c r="S76" s="1"/>
      <c r="T76" s="1"/>
      <c r="U76" s="1"/>
      <c r="V76" s="1"/>
      <c r="W76" s="1"/>
      <c r="X76" s="1"/>
      <c r="Y76" s="1"/>
      <c r="Z76" s="1"/>
      <c r="AA76" s="75"/>
      <c r="AB76" s="75"/>
      <c r="AC76" s="75"/>
      <c r="AD76" s="75"/>
      <c r="AE76" s="75"/>
      <c r="AF76" s="75"/>
      <c r="AG76" s="75"/>
      <c r="AH76" s="75"/>
      <c r="AI76" s="75"/>
      <c r="AJ76" s="75"/>
    </row>
    <row r="77" spans="1:36" ht="19.5" customHeight="1" x14ac:dyDescent="0.55000000000000004">
      <c r="B77" s="147" t="s">
        <v>442</v>
      </c>
      <c r="C77" s="151" t="s">
        <v>443</v>
      </c>
      <c r="D77" s="89" t="s">
        <v>596</v>
      </c>
      <c r="E77" s="98"/>
      <c r="F77" s="98"/>
      <c r="G77" s="98"/>
      <c r="H77" s="98"/>
      <c r="I77" s="141"/>
      <c r="J77" s="1"/>
      <c r="K77" s="1"/>
      <c r="L77" s="1"/>
      <c r="M77" s="1"/>
      <c r="N77" s="1"/>
      <c r="O77" s="1"/>
      <c r="P77" s="1"/>
      <c r="Q77" s="1"/>
      <c r="R77" s="1"/>
      <c r="S77" s="1"/>
      <c r="T77" s="1"/>
      <c r="U77" s="1"/>
      <c r="V77" s="1"/>
      <c r="W77" s="1"/>
      <c r="X77" s="1"/>
      <c r="Y77" s="1"/>
      <c r="Z77" s="1"/>
      <c r="AA77" s="75"/>
      <c r="AB77" s="75"/>
      <c r="AC77" s="75"/>
      <c r="AD77" s="75"/>
      <c r="AE77" s="75"/>
      <c r="AF77" s="75"/>
      <c r="AG77" s="75"/>
      <c r="AH77" s="75"/>
      <c r="AI77" s="75"/>
      <c r="AJ77" s="75"/>
    </row>
    <row r="78" spans="1:36" ht="16" x14ac:dyDescent="0.55000000000000004">
      <c r="B78" s="488" t="s">
        <v>444</v>
      </c>
      <c r="C78" s="152" t="s">
        <v>445</v>
      </c>
      <c r="D78" s="89" t="s">
        <v>609</v>
      </c>
      <c r="E78" s="98"/>
      <c r="F78" s="98"/>
      <c r="G78" s="98"/>
      <c r="H78" s="98"/>
      <c r="I78" s="141"/>
      <c r="J78" s="1"/>
      <c r="K78" s="1"/>
      <c r="L78" s="1"/>
      <c r="M78" s="1"/>
      <c r="N78" s="1"/>
      <c r="O78" s="1"/>
      <c r="P78" s="1"/>
      <c r="Q78" s="1"/>
      <c r="R78" s="1"/>
      <c r="S78" s="1"/>
      <c r="T78" s="1"/>
      <c r="U78" s="1"/>
      <c r="V78" s="1"/>
      <c r="W78" s="1"/>
      <c r="X78" s="1"/>
      <c r="Y78" s="1"/>
      <c r="Z78" s="1"/>
      <c r="AA78" s="75"/>
      <c r="AB78" s="75"/>
      <c r="AC78" s="75"/>
      <c r="AD78" s="75"/>
      <c r="AE78" s="75"/>
      <c r="AF78" s="75"/>
      <c r="AG78" s="75"/>
      <c r="AH78" s="75"/>
      <c r="AI78" s="75"/>
      <c r="AJ78" s="75"/>
    </row>
    <row r="79" spans="1:36" ht="16" x14ac:dyDescent="0.55000000000000004">
      <c r="B79" s="488"/>
      <c r="C79" s="152" t="s">
        <v>446</v>
      </c>
      <c r="D79" s="89"/>
      <c r="E79" s="103" t="s">
        <v>447</v>
      </c>
      <c r="F79" s="98"/>
      <c r="G79" s="98"/>
      <c r="H79" s="98"/>
      <c r="I79" s="141"/>
      <c r="J79" s="1"/>
      <c r="K79" s="1"/>
      <c r="L79" s="1"/>
      <c r="M79" s="1"/>
      <c r="N79" s="1"/>
      <c r="O79" s="1"/>
      <c r="P79" s="1"/>
      <c r="Q79" s="1"/>
      <c r="R79" s="1"/>
      <c r="S79" s="1"/>
      <c r="T79" s="1"/>
      <c r="U79" s="1"/>
      <c r="V79" s="1"/>
      <c r="W79" s="1"/>
      <c r="X79" s="1"/>
      <c r="Y79" s="1"/>
      <c r="Z79" s="1"/>
      <c r="AA79" s="75"/>
      <c r="AB79" s="75"/>
      <c r="AC79" s="75"/>
      <c r="AD79" s="75"/>
      <c r="AE79" s="75"/>
      <c r="AF79" s="75"/>
      <c r="AG79" s="75"/>
      <c r="AH79" s="75"/>
      <c r="AI79" s="75"/>
      <c r="AJ79" s="75"/>
    </row>
    <row r="80" spans="1:36" ht="16" x14ac:dyDescent="0.55000000000000004">
      <c r="B80" s="488"/>
      <c r="C80" s="153" t="s">
        <v>448</v>
      </c>
      <c r="D80" s="129"/>
      <c r="E80" s="103" t="s">
        <v>449</v>
      </c>
      <c r="F80" s="98"/>
      <c r="G80" s="98"/>
      <c r="H80" s="98"/>
      <c r="I80" s="141"/>
      <c r="J80" s="1"/>
      <c r="K80" s="1"/>
      <c r="L80" s="1"/>
      <c r="M80" s="1"/>
      <c r="N80" s="1"/>
      <c r="O80" s="1"/>
      <c r="P80" s="1"/>
      <c r="Q80" s="1"/>
      <c r="R80" s="1"/>
      <c r="S80" s="1"/>
      <c r="T80" s="1"/>
      <c r="U80" s="1"/>
      <c r="V80" s="1"/>
      <c r="W80" s="1"/>
      <c r="X80" s="1"/>
      <c r="Y80" s="1"/>
      <c r="Z80" s="1"/>
      <c r="AA80" s="75"/>
      <c r="AB80" s="75"/>
      <c r="AC80" s="75"/>
      <c r="AD80" s="75"/>
      <c r="AE80" s="75"/>
      <c r="AF80" s="75"/>
    </row>
    <row r="81" spans="1:36" ht="37.5" customHeight="1" x14ac:dyDescent="0.55000000000000004">
      <c r="B81" s="147" t="s">
        <v>450</v>
      </c>
      <c r="C81" s="489" t="s">
        <v>451</v>
      </c>
      <c r="D81" s="489"/>
      <c r="E81" s="489"/>
      <c r="F81" s="489"/>
      <c r="G81" s="489"/>
      <c r="H81" s="98"/>
      <c r="I81" s="141"/>
      <c r="J81" s="1"/>
      <c r="K81" s="1"/>
      <c r="L81" s="1"/>
      <c r="M81" s="1"/>
      <c r="N81" s="1"/>
      <c r="O81" s="1"/>
      <c r="P81" s="1"/>
      <c r="Q81" s="1"/>
      <c r="R81" s="1"/>
      <c r="S81" s="1"/>
      <c r="T81" s="1"/>
      <c r="U81" s="1"/>
      <c r="V81" s="1"/>
      <c r="W81" s="1"/>
      <c r="X81" s="1"/>
      <c r="Y81" s="1"/>
      <c r="Z81" s="1"/>
      <c r="AA81" s="75"/>
    </row>
    <row r="82" spans="1:36" ht="20.25" customHeight="1" x14ac:dyDescent="0.55000000000000004">
      <c r="B82" s="488" t="s">
        <v>452</v>
      </c>
      <c r="C82" s="148" t="s">
        <v>453</v>
      </c>
      <c r="D82" s="89" t="s">
        <v>126</v>
      </c>
      <c r="E82" s="103" t="s">
        <v>454</v>
      </c>
      <c r="H82" s="98"/>
      <c r="I82" s="141"/>
      <c r="J82" s="1"/>
      <c r="K82" s="1"/>
      <c r="L82" s="1"/>
      <c r="M82" s="1"/>
      <c r="N82" s="1"/>
      <c r="O82" s="1"/>
      <c r="P82" s="1"/>
      <c r="Q82" s="1"/>
      <c r="R82" s="1"/>
      <c r="S82" s="1"/>
      <c r="T82" s="1"/>
      <c r="U82" s="1"/>
      <c r="V82" s="1"/>
      <c r="W82" s="1"/>
      <c r="X82" s="1"/>
      <c r="Y82" s="1"/>
      <c r="Z82" s="1"/>
    </row>
    <row r="83" spans="1:36" ht="16" x14ac:dyDescent="0.55000000000000004">
      <c r="B83" s="488"/>
      <c r="C83" s="149" t="s">
        <v>455</v>
      </c>
      <c r="D83" s="89" t="s">
        <v>126</v>
      </c>
      <c r="E83" s="103" t="s">
        <v>454</v>
      </c>
      <c r="F83" s="98"/>
      <c r="G83" s="98"/>
      <c r="H83" s="98"/>
      <c r="I83" s="141"/>
      <c r="J83" s="1"/>
      <c r="K83" s="1"/>
      <c r="L83" s="1"/>
      <c r="M83" s="1"/>
      <c r="N83" s="1"/>
      <c r="O83" s="1"/>
      <c r="P83" s="1"/>
      <c r="Q83" s="1"/>
      <c r="R83" s="1"/>
      <c r="S83" s="1"/>
      <c r="T83" s="1"/>
      <c r="U83" s="1"/>
      <c r="V83" s="1"/>
      <c r="W83" s="1"/>
      <c r="X83" s="1"/>
      <c r="Y83" s="1"/>
      <c r="Z83" s="1"/>
    </row>
    <row r="84" spans="1:36" ht="19.5" customHeight="1" x14ac:dyDescent="0.55000000000000004">
      <c r="B84" s="488"/>
      <c r="C84" s="149" t="s">
        <v>456</v>
      </c>
      <c r="D84" s="89" t="s">
        <v>126</v>
      </c>
      <c r="E84" s="103" t="s">
        <v>457</v>
      </c>
      <c r="F84" s="98"/>
      <c r="G84" s="98"/>
      <c r="H84" s="98"/>
      <c r="I84" s="141"/>
      <c r="J84" s="1"/>
      <c r="K84" s="1"/>
      <c r="L84" s="1"/>
      <c r="M84" s="1"/>
      <c r="N84" s="1"/>
      <c r="O84" s="1"/>
      <c r="P84" s="1"/>
      <c r="Q84" s="1"/>
      <c r="R84" s="1"/>
      <c r="S84" s="1"/>
      <c r="T84" s="1"/>
      <c r="U84" s="1"/>
      <c r="V84" s="1"/>
      <c r="W84" s="1"/>
      <c r="X84" s="1"/>
      <c r="Y84" s="1"/>
      <c r="Z84" s="1"/>
    </row>
    <row r="85" spans="1:36" ht="16" x14ac:dyDescent="0.55000000000000004">
      <c r="B85" s="140"/>
      <c r="F85" s="98"/>
      <c r="G85" s="98"/>
      <c r="H85" s="98"/>
      <c r="I85" s="141"/>
      <c r="J85" s="1"/>
      <c r="K85" s="1"/>
      <c r="L85" s="1"/>
      <c r="M85" s="1"/>
      <c r="N85" s="1"/>
      <c r="O85" s="1"/>
      <c r="P85" s="1"/>
      <c r="Q85" s="1"/>
      <c r="R85" s="1"/>
      <c r="S85" s="1"/>
      <c r="T85" s="1"/>
      <c r="U85" s="1"/>
      <c r="V85" s="1"/>
      <c r="W85" s="1"/>
      <c r="X85" s="1"/>
      <c r="Y85" s="1"/>
      <c r="Z85" s="1"/>
    </row>
    <row r="86" spans="1:36" ht="18.75" customHeight="1" x14ac:dyDescent="0.55000000000000004">
      <c r="B86" s="103"/>
      <c r="C86" s="98"/>
      <c r="D86" s="492"/>
      <c r="E86" s="492"/>
      <c r="F86" s="492"/>
      <c r="G86" s="492"/>
      <c r="H86" s="98"/>
      <c r="I86" s="141"/>
      <c r="J86" s="1"/>
      <c r="K86" s="1"/>
      <c r="L86" s="1"/>
      <c r="M86" s="1"/>
      <c r="N86" s="1"/>
      <c r="O86" s="1"/>
      <c r="P86" s="1"/>
      <c r="Q86" s="1"/>
      <c r="R86" s="1"/>
      <c r="S86" s="1"/>
      <c r="T86" s="1"/>
      <c r="U86" s="1"/>
      <c r="V86" s="1"/>
      <c r="W86" s="1"/>
      <c r="X86" s="1"/>
      <c r="Y86" s="1"/>
      <c r="Z86" s="1"/>
    </row>
    <row r="87" spans="1:36" ht="18.75" customHeight="1" x14ac:dyDescent="0.55000000000000004">
      <c r="A87" s="11" t="s">
        <v>458</v>
      </c>
      <c r="B87" s="143" t="s">
        <v>425</v>
      </c>
      <c r="C87" s="144" t="s">
        <v>426</v>
      </c>
      <c r="E87" s="98"/>
      <c r="F87" s="98"/>
      <c r="G87" s="98"/>
      <c r="H87" s="98"/>
      <c r="I87" s="141"/>
      <c r="J87" s="1"/>
      <c r="K87" s="1"/>
      <c r="L87" s="1"/>
      <c r="M87" s="1"/>
      <c r="N87" s="1"/>
      <c r="O87" s="1"/>
      <c r="P87" s="1"/>
      <c r="Q87" s="1"/>
      <c r="R87" s="1"/>
      <c r="S87" s="1"/>
      <c r="T87" s="1"/>
      <c r="U87" s="1"/>
      <c r="V87" s="1"/>
      <c r="W87" s="1"/>
      <c r="X87" s="1"/>
      <c r="Y87" s="1"/>
      <c r="Z87" s="1"/>
    </row>
    <row r="88" spans="1:36" ht="19.5" customHeight="1" x14ac:dyDescent="0.55000000000000004">
      <c r="B88" s="143" t="s">
        <v>427</v>
      </c>
      <c r="C88" s="144" t="s">
        <v>372</v>
      </c>
      <c r="D88" s="140"/>
      <c r="E88" s="140"/>
      <c r="F88" s="140"/>
      <c r="G88" s="140"/>
      <c r="J88" s="1"/>
      <c r="K88" s="1"/>
      <c r="L88" s="1"/>
      <c r="M88" s="1"/>
      <c r="N88" s="1"/>
      <c r="O88" s="1"/>
      <c r="P88" s="1"/>
      <c r="Q88" s="1"/>
      <c r="R88" s="1"/>
      <c r="S88" s="1"/>
      <c r="T88" s="1"/>
      <c r="U88" s="1"/>
      <c r="V88" s="1"/>
      <c r="W88" s="1"/>
      <c r="X88" s="1"/>
      <c r="Y88" s="1"/>
      <c r="Z88" s="1"/>
      <c r="AA88" s="75"/>
      <c r="AB88" s="75"/>
      <c r="AC88" s="75"/>
      <c r="AD88" s="75"/>
      <c r="AE88" s="75"/>
      <c r="AF88" s="75"/>
      <c r="AG88" s="75"/>
      <c r="AH88" s="75"/>
      <c r="AI88" s="75"/>
      <c r="AJ88" s="75"/>
    </row>
    <row r="89" spans="1:36" ht="19.5" customHeight="1" x14ac:dyDescent="0.55000000000000004">
      <c r="B89" s="143" t="s">
        <v>428</v>
      </c>
      <c r="C89" s="489" t="s">
        <v>459</v>
      </c>
      <c r="D89" s="489"/>
      <c r="E89" s="489"/>
      <c r="F89" s="489"/>
      <c r="G89" s="489"/>
      <c r="J89" s="1"/>
      <c r="K89" s="1"/>
      <c r="L89" s="1"/>
      <c r="M89" s="1"/>
      <c r="N89" s="1"/>
      <c r="O89" s="1"/>
      <c r="P89" s="1"/>
      <c r="Q89" s="1"/>
      <c r="R89" s="1"/>
      <c r="S89" s="1"/>
      <c r="T89" s="1"/>
      <c r="U89" s="1"/>
      <c r="V89" s="1"/>
      <c r="W89" s="1"/>
      <c r="X89" s="1"/>
      <c r="Y89" s="1"/>
      <c r="Z89" s="1"/>
      <c r="AA89" s="75"/>
      <c r="AB89" s="75"/>
      <c r="AC89" s="75"/>
      <c r="AD89" s="75"/>
      <c r="AE89" s="75"/>
      <c r="AF89" s="75"/>
      <c r="AG89" s="75"/>
      <c r="AH89" s="75"/>
      <c r="AI89" s="75"/>
      <c r="AJ89" s="75"/>
    </row>
    <row r="90" spans="1:36" ht="19.5" customHeight="1" x14ac:dyDescent="0.55000000000000004">
      <c r="B90" s="143" t="s">
        <v>429</v>
      </c>
      <c r="C90" s="489" t="s">
        <v>460</v>
      </c>
      <c r="D90" s="489"/>
      <c r="E90" s="489"/>
      <c r="F90" s="489"/>
      <c r="G90" s="489"/>
      <c r="J90" s="1"/>
      <c r="K90" s="1"/>
      <c r="L90" s="1"/>
      <c r="M90" s="1"/>
      <c r="N90" s="1"/>
      <c r="O90" s="1"/>
      <c r="P90" s="1"/>
      <c r="Q90" s="1"/>
      <c r="R90" s="1"/>
      <c r="S90" s="1"/>
      <c r="T90" s="1"/>
      <c r="U90" s="1"/>
      <c r="V90" s="1"/>
      <c r="W90" s="1"/>
      <c r="X90" s="1"/>
      <c r="Y90" s="1"/>
      <c r="Z90" s="1"/>
      <c r="AA90" s="75"/>
      <c r="AB90" s="75"/>
      <c r="AC90" s="75"/>
      <c r="AD90" s="75"/>
      <c r="AE90" s="75"/>
      <c r="AF90" s="75"/>
      <c r="AG90" s="75"/>
      <c r="AH90" s="75"/>
      <c r="AI90" s="75"/>
      <c r="AJ90" s="75"/>
    </row>
    <row r="91" spans="1:36" ht="19.5" customHeight="1" x14ac:dyDescent="0.55000000000000004">
      <c r="B91" s="491" t="s">
        <v>431</v>
      </c>
      <c r="C91" s="489" t="s">
        <v>461</v>
      </c>
      <c r="D91" s="489"/>
      <c r="E91" s="489"/>
      <c r="F91" s="489"/>
      <c r="G91" s="489"/>
      <c r="J91" s="1"/>
      <c r="K91" s="1"/>
      <c r="L91" s="1"/>
      <c r="M91" s="1"/>
      <c r="N91" s="1"/>
      <c r="O91" s="1"/>
      <c r="P91" s="1"/>
      <c r="Q91" s="1"/>
      <c r="R91" s="1"/>
      <c r="S91" s="1"/>
      <c r="T91" s="1"/>
      <c r="U91" s="1"/>
      <c r="V91" s="1"/>
      <c r="W91" s="1"/>
      <c r="X91" s="1"/>
      <c r="Y91" s="1"/>
      <c r="Z91" s="1"/>
      <c r="AA91" s="75"/>
      <c r="AB91" s="75"/>
      <c r="AC91" s="75"/>
      <c r="AD91" s="75"/>
      <c r="AE91" s="75"/>
      <c r="AF91" s="75"/>
      <c r="AG91" s="75"/>
      <c r="AH91" s="75"/>
      <c r="AI91" s="75"/>
      <c r="AJ91" s="75"/>
    </row>
    <row r="92" spans="1:36" ht="19.5" customHeight="1" x14ac:dyDescent="0.55000000000000004">
      <c r="B92" s="491"/>
      <c r="C92" s="489"/>
      <c r="D92" s="489"/>
      <c r="E92" s="489"/>
      <c r="F92" s="489"/>
      <c r="G92" s="489"/>
      <c r="J92" s="1"/>
      <c r="K92" s="1"/>
      <c r="L92" s="1"/>
      <c r="M92" s="1"/>
      <c r="N92" s="1"/>
      <c r="O92" s="1"/>
      <c r="P92" s="1"/>
      <c r="Q92" s="1"/>
      <c r="R92" s="1"/>
      <c r="S92" s="1"/>
      <c r="T92" s="1"/>
      <c r="U92" s="1"/>
      <c r="V92" s="1"/>
      <c r="W92" s="1"/>
      <c r="X92" s="1"/>
      <c r="Y92" s="1"/>
      <c r="Z92" s="1"/>
      <c r="AA92" s="75"/>
      <c r="AB92" s="75"/>
      <c r="AC92" s="75"/>
      <c r="AD92" s="75"/>
      <c r="AE92" s="75"/>
      <c r="AF92" s="75"/>
      <c r="AG92" s="75"/>
      <c r="AH92" s="75"/>
      <c r="AI92" s="75"/>
      <c r="AJ92" s="75"/>
    </row>
    <row r="93" spans="1:36" ht="19.5" customHeight="1" x14ac:dyDescent="0.55000000000000004">
      <c r="B93" s="488" t="s">
        <v>433</v>
      </c>
      <c r="C93" s="148" t="s">
        <v>434</v>
      </c>
      <c r="D93" s="114">
        <v>43160</v>
      </c>
      <c r="E93" s="98"/>
      <c r="F93" s="98"/>
      <c r="G93" s="98"/>
      <c r="H93" s="98"/>
      <c r="I93" s="141"/>
      <c r="J93" s="1"/>
      <c r="K93" s="1"/>
      <c r="L93" s="1"/>
      <c r="M93" s="1"/>
      <c r="N93" s="1"/>
      <c r="O93" s="1"/>
      <c r="P93" s="1"/>
      <c r="Q93" s="1"/>
      <c r="R93" s="1"/>
      <c r="S93" s="1"/>
      <c r="T93" s="1"/>
      <c r="U93" s="1"/>
      <c r="V93" s="1"/>
      <c r="W93" s="1"/>
      <c r="X93" s="1"/>
      <c r="Y93" s="1"/>
      <c r="Z93" s="1"/>
      <c r="AA93" s="75"/>
      <c r="AB93" s="75"/>
      <c r="AC93" s="75"/>
      <c r="AD93" s="75"/>
      <c r="AE93" s="75"/>
      <c r="AF93" s="75"/>
      <c r="AG93" s="75"/>
      <c r="AH93" s="75"/>
      <c r="AI93" s="75"/>
      <c r="AJ93" s="75"/>
    </row>
    <row r="94" spans="1:36" ht="19.5" customHeight="1" x14ac:dyDescent="0.55000000000000004">
      <c r="B94" s="488"/>
      <c r="C94" s="149" t="s">
        <v>435</v>
      </c>
      <c r="D94" s="114">
        <v>46082</v>
      </c>
      <c r="E94" s="98"/>
      <c r="F94" s="98"/>
      <c r="G94" s="98"/>
      <c r="H94" s="98"/>
      <c r="I94" s="141"/>
      <c r="J94" s="1"/>
      <c r="K94" s="1"/>
      <c r="L94" s="1"/>
      <c r="M94" s="1"/>
      <c r="N94" s="1"/>
      <c r="O94" s="1"/>
      <c r="P94" s="1"/>
      <c r="Q94" s="1"/>
      <c r="R94" s="1"/>
      <c r="S94" s="1"/>
      <c r="T94" s="1"/>
      <c r="U94" s="1"/>
      <c r="V94" s="1"/>
      <c r="W94" s="1"/>
      <c r="X94" s="1"/>
      <c r="Y94" s="1"/>
      <c r="Z94" s="1"/>
      <c r="AA94" s="75"/>
      <c r="AB94" s="75"/>
      <c r="AC94" s="75"/>
      <c r="AD94" s="75"/>
      <c r="AE94" s="75"/>
      <c r="AF94" s="75"/>
      <c r="AG94" s="75"/>
      <c r="AH94" s="75"/>
      <c r="AI94" s="75"/>
      <c r="AJ94" s="75"/>
    </row>
    <row r="95" spans="1:36" ht="18.75" customHeight="1" x14ac:dyDescent="0.55000000000000004">
      <c r="B95" s="147" t="s">
        <v>436</v>
      </c>
      <c r="C95" s="486" t="s">
        <v>399</v>
      </c>
      <c r="D95" s="486"/>
      <c r="E95" s="98"/>
      <c r="F95" s="98"/>
      <c r="G95" s="98"/>
      <c r="H95" s="98"/>
      <c r="I95" s="141"/>
      <c r="J95" s="1"/>
      <c r="K95" s="1"/>
      <c r="L95" s="1"/>
      <c r="M95" s="1"/>
      <c r="N95" s="1"/>
      <c r="O95" s="1"/>
      <c r="P95" s="1"/>
      <c r="Q95" s="1"/>
      <c r="R95" s="1"/>
      <c r="S95" s="1"/>
      <c r="T95" s="1"/>
      <c r="U95" s="1"/>
      <c r="V95" s="1"/>
      <c r="W95" s="1"/>
      <c r="X95" s="1"/>
      <c r="Y95" s="1"/>
      <c r="Z95" s="1"/>
      <c r="AA95" s="75"/>
      <c r="AB95" s="75"/>
      <c r="AC95" s="75"/>
      <c r="AD95" s="75"/>
      <c r="AE95" s="75"/>
      <c r="AF95" s="75"/>
      <c r="AG95" s="75"/>
      <c r="AH95" s="75"/>
      <c r="AI95" s="75"/>
      <c r="AJ95" s="75"/>
    </row>
    <row r="96" spans="1:36" ht="19.5" customHeight="1" x14ac:dyDescent="0.55000000000000004">
      <c r="B96" s="150" t="s">
        <v>438</v>
      </c>
      <c r="C96" s="489" t="s">
        <v>462</v>
      </c>
      <c r="D96" s="489"/>
      <c r="E96" s="489"/>
      <c r="F96" s="489"/>
      <c r="G96" s="489"/>
      <c r="H96" s="98"/>
      <c r="I96" s="141"/>
      <c r="J96" s="1"/>
      <c r="K96" s="1"/>
      <c r="L96" s="1"/>
      <c r="M96" s="1"/>
      <c r="N96" s="1"/>
      <c r="O96" s="1"/>
      <c r="P96" s="1"/>
      <c r="Q96" s="1"/>
      <c r="R96" s="1"/>
      <c r="S96" s="1"/>
      <c r="T96" s="1"/>
      <c r="U96" s="1"/>
      <c r="V96" s="1"/>
      <c r="W96" s="1"/>
      <c r="X96" s="1"/>
      <c r="Y96" s="1"/>
      <c r="Z96" s="1"/>
      <c r="AA96" s="75"/>
      <c r="AB96" s="75"/>
      <c r="AC96" s="75"/>
      <c r="AD96" s="75"/>
      <c r="AE96" s="75"/>
      <c r="AF96" s="75"/>
      <c r="AG96" s="75"/>
      <c r="AH96" s="75"/>
      <c r="AI96" s="75"/>
      <c r="AJ96" s="75"/>
    </row>
    <row r="97" spans="1:36" ht="19.5" customHeight="1" x14ac:dyDescent="0.55000000000000004">
      <c r="B97" s="147" t="s">
        <v>440</v>
      </c>
      <c r="C97" s="489" t="s">
        <v>463</v>
      </c>
      <c r="D97" s="489"/>
      <c r="E97" s="489"/>
      <c r="F97" s="489"/>
      <c r="G97" s="489"/>
      <c r="H97" s="98"/>
      <c r="I97" s="141"/>
      <c r="J97" s="1"/>
      <c r="K97" s="1"/>
      <c r="L97" s="1"/>
      <c r="M97" s="1"/>
      <c r="N97" s="1"/>
      <c r="O97" s="1"/>
      <c r="P97" s="1"/>
      <c r="Q97" s="1"/>
      <c r="R97" s="1"/>
      <c r="S97" s="1"/>
      <c r="T97" s="1"/>
      <c r="U97" s="1"/>
      <c r="V97" s="1"/>
      <c r="W97" s="1"/>
      <c r="X97" s="1"/>
      <c r="Y97" s="1"/>
      <c r="Z97" s="1"/>
      <c r="AA97" s="75"/>
      <c r="AB97" s="75"/>
      <c r="AC97" s="75"/>
      <c r="AD97" s="75"/>
      <c r="AE97" s="75"/>
      <c r="AF97" s="75"/>
      <c r="AG97" s="75"/>
      <c r="AH97" s="75"/>
      <c r="AI97" s="75"/>
      <c r="AJ97" s="75"/>
    </row>
    <row r="98" spans="1:36" ht="19.5" customHeight="1" x14ac:dyDescent="0.55000000000000004">
      <c r="B98" s="147" t="s">
        <v>442</v>
      </c>
      <c r="C98" s="151" t="s">
        <v>443</v>
      </c>
      <c r="D98" s="89" t="s">
        <v>596</v>
      </c>
      <c r="E98" s="98"/>
      <c r="F98" s="98"/>
      <c r="G98" s="98"/>
      <c r="H98" s="98"/>
      <c r="I98" s="141"/>
      <c r="J98" s="1"/>
      <c r="K98" s="1"/>
      <c r="L98" s="1"/>
      <c r="M98" s="1"/>
      <c r="N98" s="1"/>
      <c r="O98" s="1"/>
      <c r="P98" s="1"/>
      <c r="Q98" s="1"/>
      <c r="R98" s="1"/>
      <c r="S98" s="1"/>
      <c r="T98" s="1"/>
      <c r="U98" s="1"/>
      <c r="V98" s="1"/>
      <c r="W98" s="1"/>
      <c r="X98" s="1"/>
      <c r="Y98" s="1"/>
      <c r="Z98" s="1"/>
      <c r="AA98" s="75"/>
      <c r="AB98" s="75"/>
      <c r="AC98" s="75"/>
      <c r="AD98" s="75"/>
      <c r="AE98" s="75"/>
      <c r="AF98" s="75"/>
      <c r="AG98" s="75"/>
      <c r="AH98" s="75"/>
      <c r="AI98" s="75"/>
      <c r="AJ98" s="75"/>
    </row>
    <row r="99" spans="1:36" ht="16" x14ac:dyDescent="0.55000000000000004">
      <c r="B99" s="488" t="s">
        <v>444</v>
      </c>
      <c r="C99" s="152" t="s">
        <v>445</v>
      </c>
      <c r="D99" s="89" t="s">
        <v>621</v>
      </c>
      <c r="E99" s="98"/>
      <c r="F99" s="98"/>
      <c r="G99" s="98"/>
      <c r="H99" s="98"/>
      <c r="I99" s="141"/>
      <c r="J99" s="1"/>
      <c r="K99" s="1"/>
      <c r="L99" s="1"/>
      <c r="M99" s="1"/>
      <c r="N99" s="1"/>
      <c r="O99" s="1"/>
      <c r="P99" s="1"/>
      <c r="Q99" s="1"/>
      <c r="R99" s="1"/>
      <c r="S99" s="1"/>
      <c r="T99" s="1"/>
      <c r="U99" s="1"/>
      <c r="V99" s="1"/>
      <c r="W99" s="1"/>
      <c r="X99" s="1"/>
      <c r="Y99" s="1"/>
      <c r="Z99" s="1"/>
      <c r="AA99" s="75"/>
      <c r="AB99" s="75"/>
      <c r="AC99" s="75"/>
      <c r="AD99" s="75"/>
      <c r="AE99" s="75"/>
      <c r="AF99" s="75"/>
      <c r="AG99" s="75"/>
      <c r="AH99" s="75"/>
      <c r="AI99" s="75"/>
      <c r="AJ99" s="75"/>
    </row>
    <row r="100" spans="1:36" ht="16" x14ac:dyDescent="0.55000000000000004">
      <c r="B100" s="488"/>
      <c r="C100" s="152" t="s">
        <v>446</v>
      </c>
      <c r="D100" s="89"/>
      <c r="E100" s="103" t="s">
        <v>447</v>
      </c>
      <c r="F100" s="98"/>
      <c r="G100" s="98"/>
      <c r="H100" s="98"/>
      <c r="I100" s="141"/>
      <c r="J100" s="1"/>
      <c r="K100" s="1"/>
      <c r="L100" s="1"/>
      <c r="M100" s="1"/>
      <c r="N100" s="1"/>
      <c r="O100" s="1"/>
      <c r="P100" s="1"/>
      <c r="Q100" s="1"/>
      <c r="R100" s="1"/>
      <c r="S100" s="1"/>
      <c r="T100" s="1"/>
      <c r="U100" s="1"/>
      <c r="V100" s="1"/>
      <c r="W100" s="1"/>
      <c r="X100" s="1"/>
      <c r="Y100" s="1"/>
      <c r="Z100" s="1"/>
      <c r="AA100" s="75"/>
      <c r="AB100" s="75"/>
      <c r="AC100" s="75"/>
      <c r="AD100" s="75"/>
      <c r="AE100" s="75"/>
      <c r="AF100" s="75"/>
      <c r="AG100" s="75"/>
      <c r="AH100" s="75"/>
      <c r="AI100" s="75"/>
      <c r="AJ100" s="75"/>
    </row>
    <row r="101" spans="1:36" ht="16" x14ac:dyDescent="0.55000000000000004">
      <c r="B101" s="488"/>
      <c r="C101" s="153" t="s">
        <v>448</v>
      </c>
      <c r="D101" s="129"/>
      <c r="E101" s="103" t="s">
        <v>449</v>
      </c>
      <c r="F101" s="98"/>
      <c r="G101" s="98"/>
      <c r="H101" s="98"/>
      <c r="I101" s="141"/>
      <c r="J101" s="1"/>
      <c r="K101" s="1"/>
      <c r="L101" s="1"/>
      <c r="M101" s="1"/>
      <c r="N101" s="1"/>
      <c r="O101" s="1"/>
      <c r="P101" s="1"/>
      <c r="Q101" s="1"/>
      <c r="R101" s="1"/>
      <c r="S101" s="1"/>
      <c r="T101" s="1"/>
      <c r="U101" s="1"/>
      <c r="V101" s="1"/>
      <c r="W101" s="1"/>
      <c r="X101" s="1"/>
      <c r="Y101" s="1"/>
      <c r="Z101" s="1"/>
      <c r="AA101" s="75"/>
      <c r="AB101" s="75"/>
      <c r="AC101" s="75"/>
      <c r="AD101" s="75"/>
      <c r="AE101" s="75"/>
      <c r="AF101" s="75"/>
    </row>
    <row r="102" spans="1:36" ht="40.25" customHeight="1" x14ac:dyDescent="0.55000000000000004">
      <c r="B102" s="147" t="s">
        <v>450</v>
      </c>
      <c r="C102" s="489" t="s">
        <v>464</v>
      </c>
      <c r="D102" s="489"/>
      <c r="E102" s="489"/>
      <c r="F102" s="489"/>
      <c r="G102" s="489"/>
      <c r="H102" s="98"/>
      <c r="I102" s="141"/>
      <c r="J102" s="1"/>
      <c r="K102" s="1"/>
      <c r="L102" s="1"/>
      <c r="M102" s="1"/>
      <c r="N102" s="1"/>
      <c r="O102" s="1"/>
      <c r="P102" s="1"/>
      <c r="Q102" s="1"/>
      <c r="R102" s="1"/>
      <c r="S102" s="1"/>
      <c r="T102" s="1"/>
      <c r="U102" s="1"/>
      <c r="V102" s="1"/>
      <c r="W102" s="1"/>
      <c r="X102" s="1"/>
      <c r="Y102" s="1"/>
      <c r="Z102" s="1"/>
      <c r="AA102" s="75"/>
    </row>
    <row r="103" spans="1:36" ht="20.25" customHeight="1" x14ac:dyDescent="0.55000000000000004">
      <c r="B103" s="488" t="s">
        <v>452</v>
      </c>
      <c r="C103" s="148" t="s">
        <v>453</v>
      </c>
      <c r="D103" s="89" t="s">
        <v>126</v>
      </c>
      <c r="E103" s="103" t="s">
        <v>454</v>
      </c>
      <c r="H103" s="98"/>
      <c r="I103" s="141"/>
      <c r="J103" s="1"/>
      <c r="K103" s="1"/>
      <c r="L103" s="1"/>
      <c r="M103" s="1"/>
      <c r="N103" s="1"/>
      <c r="O103" s="1"/>
      <c r="P103" s="1"/>
      <c r="Q103" s="1"/>
      <c r="R103" s="1"/>
      <c r="S103" s="1"/>
      <c r="T103" s="1"/>
      <c r="U103" s="1"/>
      <c r="V103" s="1"/>
      <c r="W103" s="1"/>
      <c r="X103" s="1"/>
      <c r="Y103" s="1"/>
      <c r="Z103" s="1"/>
    </row>
    <row r="104" spans="1:36" ht="16" x14ac:dyDescent="0.55000000000000004">
      <c r="B104" s="488"/>
      <c r="C104" s="149" t="s">
        <v>455</v>
      </c>
      <c r="D104" s="89" t="s">
        <v>126</v>
      </c>
      <c r="E104" s="103" t="s">
        <v>454</v>
      </c>
      <c r="F104" s="98"/>
      <c r="G104" s="98"/>
      <c r="H104" s="98"/>
      <c r="I104" s="141"/>
      <c r="J104" s="1"/>
      <c r="K104" s="1"/>
      <c r="L104" s="1"/>
      <c r="M104" s="1"/>
      <c r="N104" s="1"/>
      <c r="O104" s="1"/>
      <c r="P104" s="1"/>
      <c r="Q104" s="1"/>
      <c r="R104" s="1"/>
      <c r="S104" s="1"/>
      <c r="T104" s="1"/>
      <c r="U104" s="1"/>
      <c r="V104" s="1"/>
      <c r="W104" s="1"/>
      <c r="X104" s="1"/>
      <c r="Y104" s="1"/>
      <c r="Z104" s="1"/>
    </row>
    <row r="105" spans="1:36" ht="19.5" customHeight="1" x14ac:dyDescent="0.55000000000000004">
      <c r="B105" s="488"/>
      <c r="C105" s="149" t="s">
        <v>456</v>
      </c>
      <c r="D105" s="89" t="s">
        <v>126</v>
      </c>
      <c r="E105" s="103" t="s">
        <v>457</v>
      </c>
      <c r="F105" s="98"/>
      <c r="G105" s="98"/>
      <c r="H105" s="98"/>
      <c r="I105" s="141"/>
      <c r="J105" s="1"/>
      <c r="K105" s="1"/>
      <c r="L105" s="1"/>
      <c r="M105" s="1"/>
      <c r="N105" s="1"/>
      <c r="O105" s="1"/>
      <c r="P105" s="1"/>
      <c r="Q105" s="1"/>
      <c r="R105" s="1"/>
      <c r="S105" s="1"/>
      <c r="T105" s="1"/>
      <c r="U105" s="1"/>
      <c r="V105" s="1"/>
      <c r="W105" s="1"/>
      <c r="X105" s="1"/>
      <c r="Y105" s="1"/>
      <c r="Z105" s="1"/>
    </row>
    <row r="106" spans="1:36" ht="16" x14ac:dyDescent="0.55000000000000004">
      <c r="B106" s="140"/>
      <c r="F106" s="98"/>
      <c r="G106" s="98"/>
      <c r="H106" s="98"/>
      <c r="I106" s="154" t="s">
        <v>465</v>
      </c>
      <c r="J106" s="1"/>
      <c r="K106" s="1"/>
      <c r="L106" s="1"/>
      <c r="M106" s="1"/>
      <c r="N106" s="1"/>
      <c r="O106" s="1"/>
      <c r="P106" s="1"/>
      <c r="Q106" s="1"/>
      <c r="R106" s="1"/>
      <c r="S106" s="1"/>
      <c r="T106" s="1"/>
      <c r="U106" s="1"/>
      <c r="V106" s="1"/>
      <c r="W106" s="1"/>
      <c r="X106" s="1"/>
      <c r="Y106" s="1"/>
      <c r="Z106" s="1"/>
    </row>
    <row r="107" spans="1:36" ht="18.75" customHeight="1" thickBot="1" x14ac:dyDescent="0.6">
      <c r="B107" s="103"/>
      <c r="C107" s="98"/>
      <c r="D107" s="487"/>
      <c r="E107" s="487"/>
      <c r="F107" s="487"/>
      <c r="G107" s="487"/>
      <c r="H107" s="98"/>
      <c r="I107" s="154" t="s">
        <v>466</v>
      </c>
      <c r="J107" s="1"/>
      <c r="K107" s="1"/>
      <c r="L107" s="1"/>
      <c r="M107" s="1"/>
      <c r="N107" s="1"/>
      <c r="O107" s="1"/>
      <c r="P107" s="1"/>
      <c r="Q107" s="1"/>
      <c r="R107" s="1"/>
      <c r="S107" s="1"/>
      <c r="T107" s="1"/>
      <c r="U107" s="1"/>
      <c r="V107" s="1"/>
      <c r="W107" s="1"/>
      <c r="X107" s="1"/>
      <c r="Y107" s="1"/>
      <c r="Z107" s="1"/>
    </row>
    <row r="108" spans="1:36" ht="18.75" customHeight="1" x14ac:dyDescent="0.55000000000000004">
      <c r="A108" s="11" t="s">
        <v>467</v>
      </c>
      <c r="B108" s="143" t="s">
        <v>425</v>
      </c>
      <c r="C108" s="144" t="s">
        <v>426</v>
      </c>
      <c r="E108" s="98"/>
      <c r="F108" s="98"/>
      <c r="G108" s="98"/>
      <c r="H108" s="98"/>
      <c r="I108" s="154"/>
      <c r="J108" s="1"/>
      <c r="K108" s="1"/>
      <c r="L108" s="1"/>
      <c r="M108" s="1"/>
      <c r="N108" s="1"/>
      <c r="O108" s="1"/>
      <c r="P108" s="1"/>
      <c r="Q108" s="1"/>
      <c r="R108" s="1"/>
      <c r="S108" s="1"/>
      <c r="T108" s="1"/>
      <c r="U108" s="1"/>
      <c r="V108" s="1"/>
      <c r="W108" s="1"/>
      <c r="X108" s="1"/>
      <c r="Y108" s="1"/>
      <c r="Z108" s="1"/>
    </row>
    <row r="109" spans="1:36" ht="19.5" customHeight="1" x14ac:dyDescent="0.55000000000000004">
      <c r="B109" s="143" t="s">
        <v>427</v>
      </c>
      <c r="C109" s="144"/>
      <c r="D109" s="140"/>
      <c r="E109" s="140"/>
      <c r="F109" s="140"/>
      <c r="G109" s="140"/>
      <c r="J109" s="1"/>
      <c r="K109" s="1"/>
      <c r="L109" s="1"/>
      <c r="M109" s="1"/>
      <c r="N109" s="1"/>
      <c r="O109" s="1"/>
      <c r="P109" s="1"/>
      <c r="Q109" s="1"/>
      <c r="R109" s="1"/>
      <c r="S109" s="1"/>
      <c r="T109" s="1"/>
      <c r="U109" s="1"/>
      <c r="V109" s="1"/>
      <c r="W109" s="1"/>
      <c r="X109" s="1"/>
      <c r="Y109" s="1"/>
      <c r="Z109" s="1"/>
      <c r="AA109" s="75"/>
      <c r="AB109" s="75"/>
      <c r="AC109" s="75"/>
      <c r="AD109" s="75"/>
      <c r="AE109" s="75"/>
      <c r="AF109" s="75"/>
      <c r="AG109" s="75"/>
      <c r="AH109" s="75"/>
      <c r="AI109" s="75"/>
      <c r="AJ109" s="75"/>
    </row>
    <row r="110" spans="1:36" ht="19.5" customHeight="1" x14ac:dyDescent="0.55000000000000004">
      <c r="B110" s="143" t="s">
        <v>428</v>
      </c>
      <c r="C110" s="489"/>
      <c r="D110" s="489"/>
      <c r="E110" s="489"/>
      <c r="F110" s="489"/>
      <c r="G110" s="489"/>
      <c r="J110" s="1"/>
      <c r="K110" s="1"/>
      <c r="L110" s="1"/>
      <c r="M110" s="1"/>
      <c r="N110" s="1"/>
      <c r="O110" s="1"/>
      <c r="P110" s="1"/>
      <c r="Q110" s="1"/>
      <c r="R110" s="1"/>
      <c r="S110" s="1"/>
      <c r="T110" s="1"/>
      <c r="U110" s="1"/>
      <c r="V110" s="1"/>
      <c r="W110" s="1"/>
      <c r="X110" s="1"/>
      <c r="Y110" s="1"/>
      <c r="Z110" s="1"/>
      <c r="AA110" s="75"/>
      <c r="AB110" s="75"/>
      <c r="AC110" s="75"/>
      <c r="AD110" s="75"/>
      <c r="AE110" s="75"/>
      <c r="AF110" s="75"/>
      <c r="AG110" s="75"/>
      <c r="AH110" s="75"/>
      <c r="AI110" s="75"/>
      <c r="AJ110" s="75"/>
    </row>
    <row r="111" spans="1:36" ht="19.5" customHeight="1" x14ac:dyDescent="0.55000000000000004">
      <c r="B111" s="143" t="s">
        <v>429</v>
      </c>
      <c r="C111" s="489"/>
      <c r="D111" s="489"/>
      <c r="E111" s="489"/>
      <c r="F111" s="489"/>
      <c r="G111" s="489"/>
      <c r="J111" s="1"/>
      <c r="K111" s="1"/>
      <c r="L111" s="1"/>
      <c r="M111" s="1"/>
      <c r="N111" s="1"/>
      <c r="O111" s="1"/>
      <c r="P111" s="1"/>
      <c r="Q111" s="1"/>
      <c r="R111" s="1"/>
      <c r="S111" s="1"/>
      <c r="T111" s="1"/>
      <c r="U111" s="1"/>
      <c r="V111" s="1"/>
      <c r="W111" s="1"/>
      <c r="X111" s="1"/>
      <c r="Y111" s="1"/>
      <c r="Z111" s="1"/>
      <c r="AA111" s="75"/>
      <c r="AB111" s="75"/>
      <c r="AC111" s="75"/>
      <c r="AD111" s="75"/>
      <c r="AE111" s="75"/>
      <c r="AF111" s="75"/>
      <c r="AG111" s="75"/>
      <c r="AH111" s="75"/>
      <c r="AI111" s="75"/>
      <c r="AJ111" s="75"/>
    </row>
    <row r="112" spans="1:36" ht="19.5" customHeight="1" x14ac:dyDescent="0.55000000000000004">
      <c r="B112" s="491" t="s">
        <v>431</v>
      </c>
      <c r="C112" s="489"/>
      <c r="D112" s="489"/>
      <c r="E112" s="489"/>
      <c r="F112" s="489"/>
      <c r="G112" s="489"/>
      <c r="J112" s="1"/>
      <c r="K112" s="1"/>
      <c r="L112" s="1"/>
      <c r="M112" s="1"/>
      <c r="N112" s="1"/>
      <c r="O112" s="1"/>
      <c r="P112" s="1"/>
      <c r="Q112" s="1"/>
      <c r="R112" s="1"/>
      <c r="S112" s="1"/>
      <c r="T112" s="1"/>
      <c r="U112" s="1"/>
      <c r="V112" s="1"/>
      <c r="W112" s="1"/>
      <c r="X112" s="1"/>
      <c r="Y112" s="1"/>
      <c r="Z112" s="1"/>
      <c r="AA112" s="75"/>
      <c r="AB112" s="75"/>
      <c r="AC112" s="75"/>
      <c r="AD112" s="75"/>
      <c r="AE112" s="75"/>
      <c r="AF112" s="75"/>
      <c r="AG112" s="75"/>
      <c r="AH112" s="75"/>
      <c r="AI112" s="75"/>
      <c r="AJ112" s="75"/>
    </row>
    <row r="113" spans="2:36" ht="19.5" customHeight="1" x14ac:dyDescent="0.55000000000000004">
      <c r="B113" s="491"/>
      <c r="C113" s="489"/>
      <c r="D113" s="489"/>
      <c r="E113" s="489"/>
      <c r="F113" s="489"/>
      <c r="G113" s="489"/>
      <c r="J113" s="1"/>
      <c r="K113" s="1"/>
      <c r="L113" s="1"/>
      <c r="M113" s="1"/>
      <c r="N113" s="1"/>
      <c r="O113" s="1"/>
      <c r="P113" s="1"/>
      <c r="Q113" s="1"/>
      <c r="R113" s="1"/>
      <c r="S113" s="1"/>
      <c r="T113" s="1"/>
      <c r="U113" s="1"/>
      <c r="V113" s="1"/>
      <c r="W113" s="1"/>
      <c r="X113" s="1"/>
      <c r="Y113" s="1"/>
      <c r="Z113" s="1"/>
      <c r="AA113" s="75"/>
      <c r="AB113" s="75"/>
      <c r="AC113" s="75"/>
      <c r="AD113" s="75"/>
      <c r="AE113" s="75"/>
      <c r="AF113" s="75"/>
      <c r="AG113" s="75"/>
      <c r="AH113" s="75"/>
      <c r="AI113" s="75"/>
      <c r="AJ113" s="75"/>
    </row>
    <row r="114" spans="2:36" ht="19.5" customHeight="1" x14ac:dyDescent="0.55000000000000004">
      <c r="B114" s="488" t="s">
        <v>433</v>
      </c>
      <c r="C114" s="148" t="s">
        <v>434</v>
      </c>
      <c r="D114" s="114"/>
      <c r="E114" s="98"/>
      <c r="F114" s="98"/>
      <c r="G114" s="98"/>
      <c r="H114" s="98"/>
      <c r="I114" s="141"/>
      <c r="J114" s="1"/>
      <c r="K114" s="1"/>
      <c r="L114" s="1"/>
      <c r="M114" s="1"/>
      <c r="N114" s="1"/>
      <c r="O114" s="1"/>
      <c r="P114" s="1"/>
      <c r="Q114" s="1"/>
      <c r="R114" s="1"/>
      <c r="S114" s="1"/>
      <c r="T114" s="1"/>
      <c r="U114" s="1"/>
      <c r="V114" s="1"/>
      <c r="W114" s="1"/>
      <c r="X114" s="1"/>
      <c r="Y114" s="1"/>
      <c r="Z114" s="1"/>
      <c r="AA114" s="75"/>
      <c r="AB114" s="75"/>
      <c r="AC114" s="75"/>
      <c r="AD114" s="75"/>
      <c r="AE114" s="75"/>
      <c r="AF114" s="75"/>
      <c r="AG114" s="75"/>
      <c r="AH114" s="75"/>
      <c r="AI114" s="75"/>
      <c r="AJ114" s="75"/>
    </row>
    <row r="115" spans="2:36" ht="19.5" customHeight="1" x14ac:dyDescent="0.55000000000000004">
      <c r="B115" s="488"/>
      <c r="C115" s="149" t="s">
        <v>435</v>
      </c>
      <c r="D115" s="114"/>
      <c r="E115" s="98"/>
      <c r="F115" s="98"/>
      <c r="G115" s="98"/>
      <c r="H115" s="98"/>
      <c r="I115" s="141"/>
      <c r="J115" s="1"/>
      <c r="K115" s="1"/>
      <c r="L115" s="1"/>
      <c r="M115" s="1"/>
      <c r="N115" s="1"/>
      <c r="O115" s="1"/>
      <c r="P115" s="1"/>
      <c r="Q115" s="1"/>
      <c r="R115" s="1"/>
      <c r="S115" s="1"/>
      <c r="T115" s="1"/>
      <c r="U115" s="1"/>
      <c r="V115" s="1"/>
      <c r="W115" s="1"/>
      <c r="X115" s="1"/>
      <c r="Y115" s="1"/>
      <c r="Z115" s="1"/>
      <c r="AA115" s="75"/>
      <c r="AB115" s="75"/>
      <c r="AC115" s="75"/>
      <c r="AD115" s="75"/>
      <c r="AE115" s="75"/>
      <c r="AF115" s="75"/>
      <c r="AG115" s="75"/>
      <c r="AH115" s="75"/>
      <c r="AI115" s="75"/>
      <c r="AJ115" s="75"/>
    </row>
    <row r="116" spans="2:36" ht="18.75" customHeight="1" x14ac:dyDescent="0.55000000000000004">
      <c r="B116" s="147" t="s">
        <v>436</v>
      </c>
      <c r="C116" s="486"/>
      <c r="D116" s="486"/>
      <c r="E116" s="98"/>
      <c r="F116" s="98"/>
      <c r="G116" s="98"/>
      <c r="H116" s="98"/>
      <c r="I116" s="141"/>
      <c r="J116" s="1"/>
      <c r="K116" s="1"/>
      <c r="L116" s="1"/>
      <c r="M116" s="1"/>
      <c r="N116" s="1"/>
      <c r="O116" s="1"/>
      <c r="P116" s="1"/>
      <c r="Q116" s="1"/>
      <c r="R116" s="1"/>
      <c r="S116" s="1"/>
      <c r="T116" s="1"/>
      <c r="U116" s="1"/>
      <c r="V116" s="1"/>
      <c r="W116" s="1"/>
      <c r="X116" s="1"/>
      <c r="Y116" s="1"/>
      <c r="Z116" s="1"/>
      <c r="AA116" s="75"/>
      <c r="AB116" s="75"/>
      <c r="AC116" s="75"/>
      <c r="AD116" s="75"/>
      <c r="AE116" s="75"/>
      <c r="AF116" s="75"/>
      <c r="AG116" s="75"/>
      <c r="AH116" s="75"/>
      <c r="AI116" s="75"/>
      <c r="AJ116" s="75"/>
    </row>
    <row r="117" spans="2:36" ht="19.5" customHeight="1" x14ac:dyDescent="0.55000000000000004">
      <c r="B117" s="150" t="s">
        <v>438</v>
      </c>
      <c r="C117" s="489"/>
      <c r="D117" s="489"/>
      <c r="E117" s="489"/>
      <c r="F117" s="489"/>
      <c r="G117" s="489"/>
      <c r="H117" s="98"/>
      <c r="I117" s="141"/>
      <c r="J117" s="1"/>
      <c r="K117" s="1"/>
      <c r="L117" s="1"/>
      <c r="M117" s="1"/>
      <c r="N117" s="1"/>
      <c r="O117" s="1"/>
      <c r="P117" s="1"/>
      <c r="Q117" s="1"/>
      <c r="R117" s="1"/>
      <c r="S117" s="1"/>
      <c r="T117" s="1"/>
      <c r="U117" s="1"/>
      <c r="V117" s="1"/>
      <c r="W117" s="1"/>
      <c r="X117" s="1"/>
      <c r="Y117" s="1"/>
      <c r="Z117" s="1"/>
      <c r="AA117" s="75"/>
      <c r="AB117" s="75"/>
      <c r="AC117" s="75"/>
      <c r="AD117" s="75"/>
      <c r="AE117" s="75"/>
      <c r="AF117" s="75"/>
      <c r="AG117" s="75"/>
      <c r="AH117" s="75"/>
      <c r="AI117" s="75"/>
      <c r="AJ117" s="75"/>
    </row>
    <row r="118" spans="2:36" ht="19.5" customHeight="1" x14ac:dyDescent="0.55000000000000004">
      <c r="B118" s="147" t="s">
        <v>440</v>
      </c>
      <c r="C118" s="489"/>
      <c r="D118" s="489"/>
      <c r="E118" s="489"/>
      <c r="F118" s="489"/>
      <c r="G118" s="489"/>
      <c r="H118" s="98"/>
      <c r="I118" s="141"/>
      <c r="J118" s="1"/>
      <c r="K118" s="1"/>
      <c r="L118" s="1"/>
      <c r="M118" s="1"/>
      <c r="N118" s="1"/>
      <c r="O118" s="1"/>
      <c r="P118" s="1"/>
      <c r="Q118" s="1"/>
      <c r="R118" s="1"/>
      <c r="S118" s="1"/>
      <c r="T118" s="1"/>
      <c r="U118" s="1"/>
      <c r="V118" s="1"/>
      <c r="W118" s="1"/>
      <c r="X118" s="1"/>
      <c r="Y118" s="1"/>
      <c r="Z118" s="1"/>
      <c r="AA118" s="75"/>
      <c r="AB118" s="75"/>
      <c r="AC118" s="75"/>
      <c r="AD118" s="75"/>
      <c r="AE118" s="75"/>
      <c r="AF118" s="75"/>
      <c r="AG118" s="75"/>
      <c r="AH118" s="75"/>
      <c r="AI118" s="75"/>
      <c r="AJ118" s="75"/>
    </row>
    <row r="119" spans="2:36" ht="19.5" customHeight="1" x14ac:dyDescent="0.55000000000000004">
      <c r="B119" s="147" t="s">
        <v>468</v>
      </c>
      <c r="C119" s="151" t="s">
        <v>443</v>
      </c>
      <c r="D119" s="89"/>
      <c r="E119" s="98"/>
      <c r="F119" s="98"/>
      <c r="G119" s="98"/>
      <c r="H119" s="98"/>
      <c r="I119" s="141"/>
      <c r="J119" s="1"/>
      <c r="K119" s="1"/>
      <c r="L119" s="1"/>
      <c r="M119" s="1"/>
      <c r="N119" s="1"/>
      <c r="O119" s="1"/>
      <c r="P119" s="1"/>
      <c r="Q119" s="1"/>
      <c r="R119" s="1"/>
      <c r="S119" s="1"/>
      <c r="T119" s="1"/>
      <c r="U119" s="1"/>
      <c r="V119" s="1"/>
      <c r="W119" s="1"/>
      <c r="X119" s="1"/>
      <c r="Y119" s="1"/>
      <c r="Z119" s="1"/>
      <c r="AA119" s="75"/>
      <c r="AB119" s="75"/>
      <c r="AC119" s="75"/>
      <c r="AD119" s="75"/>
      <c r="AE119" s="75"/>
      <c r="AF119" s="75"/>
      <c r="AG119" s="75"/>
      <c r="AH119" s="75"/>
      <c r="AI119" s="75"/>
      <c r="AJ119" s="75"/>
    </row>
    <row r="120" spans="2:36" ht="16" x14ac:dyDescent="0.55000000000000004">
      <c r="B120" s="488" t="s">
        <v>444</v>
      </c>
      <c r="C120" s="152" t="s">
        <v>445</v>
      </c>
      <c r="D120" s="89"/>
      <c r="E120" s="98"/>
      <c r="F120" s="98"/>
      <c r="G120" s="98"/>
      <c r="H120" s="98"/>
      <c r="I120" s="141"/>
      <c r="J120" s="1"/>
      <c r="K120" s="1"/>
      <c r="L120" s="1"/>
      <c r="M120" s="1"/>
      <c r="N120" s="1"/>
      <c r="O120" s="1"/>
      <c r="P120" s="1"/>
      <c r="Q120" s="1"/>
      <c r="R120" s="1"/>
      <c r="S120" s="1"/>
      <c r="T120" s="1"/>
      <c r="U120" s="1"/>
      <c r="V120" s="1"/>
      <c r="W120" s="1"/>
      <c r="X120" s="1"/>
      <c r="Y120" s="1"/>
      <c r="Z120" s="1"/>
      <c r="AA120" s="75"/>
      <c r="AB120" s="75"/>
      <c r="AC120" s="75"/>
      <c r="AD120" s="75"/>
      <c r="AE120" s="75"/>
      <c r="AF120" s="75"/>
      <c r="AG120" s="75"/>
      <c r="AH120" s="75"/>
      <c r="AI120" s="75"/>
      <c r="AJ120" s="75"/>
    </row>
    <row r="121" spans="2:36" ht="16" x14ac:dyDescent="0.55000000000000004">
      <c r="B121" s="488"/>
      <c r="C121" s="152" t="s">
        <v>446</v>
      </c>
      <c r="D121" s="89"/>
      <c r="E121" s="103" t="s">
        <v>447</v>
      </c>
      <c r="F121" s="98"/>
      <c r="G121" s="98"/>
      <c r="H121" s="98"/>
      <c r="I121" s="141"/>
      <c r="J121" s="1"/>
      <c r="K121" s="1"/>
      <c r="L121" s="1"/>
      <c r="M121" s="1"/>
      <c r="N121" s="1"/>
      <c r="O121" s="1"/>
      <c r="P121" s="1"/>
      <c r="Q121" s="1"/>
      <c r="R121" s="1"/>
      <c r="S121" s="1"/>
      <c r="T121" s="1"/>
      <c r="U121" s="1"/>
      <c r="V121" s="1"/>
      <c r="W121" s="1"/>
      <c r="X121" s="1"/>
      <c r="Y121" s="1"/>
      <c r="Z121" s="1"/>
      <c r="AA121" s="75"/>
      <c r="AB121" s="75"/>
      <c r="AC121" s="75"/>
      <c r="AD121" s="75"/>
      <c r="AE121" s="75"/>
      <c r="AF121" s="75"/>
      <c r="AG121" s="75"/>
      <c r="AH121" s="75"/>
      <c r="AI121" s="75"/>
      <c r="AJ121" s="75"/>
    </row>
    <row r="122" spans="2:36" ht="16" x14ac:dyDescent="0.55000000000000004">
      <c r="B122" s="488"/>
      <c r="C122" s="153" t="s">
        <v>448</v>
      </c>
      <c r="D122" s="129"/>
      <c r="E122" s="103" t="s">
        <v>449</v>
      </c>
      <c r="F122" s="98"/>
      <c r="G122" s="98"/>
      <c r="H122" s="98"/>
      <c r="I122" s="141"/>
      <c r="J122" s="1"/>
      <c r="K122" s="1"/>
      <c r="L122" s="1"/>
      <c r="M122" s="1"/>
      <c r="N122" s="1"/>
      <c r="O122" s="1"/>
      <c r="P122" s="1"/>
      <c r="Q122" s="1"/>
      <c r="R122" s="1"/>
      <c r="S122" s="1"/>
      <c r="T122" s="1"/>
      <c r="U122" s="1"/>
      <c r="V122" s="1"/>
      <c r="W122" s="1"/>
      <c r="X122" s="1"/>
      <c r="Y122" s="1"/>
      <c r="Z122" s="1"/>
      <c r="AA122" s="75"/>
      <c r="AB122" s="75"/>
      <c r="AC122" s="75"/>
      <c r="AD122" s="75"/>
      <c r="AE122" s="75"/>
      <c r="AF122" s="75"/>
    </row>
    <row r="123" spans="2:36" ht="38.25" customHeight="1" x14ac:dyDescent="0.55000000000000004">
      <c r="B123" s="147" t="s">
        <v>450</v>
      </c>
      <c r="C123" s="489"/>
      <c r="D123" s="489"/>
      <c r="E123" s="489"/>
      <c r="F123" s="489"/>
      <c r="G123" s="489"/>
      <c r="H123" s="98"/>
      <c r="I123" s="141"/>
      <c r="J123" s="1"/>
      <c r="K123" s="1"/>
      <c r="L123" s="1"/>
      <c r="M123" s="1"/>
      <c r="N123" s="1"/>
      <c r="O123" s="1"/>
      <c r="P123" s="1"/>
      <c r="Q123" s="1"/>
      <c r="R123" s="1"/>
      <c r="S123" s="1"/>
      <c r="T123" s="1"/>
      <c r="U123" s="1"/>
      <c r="V123" s="1"/>
      <c r="W123" s="1"/>
      <c r="X123" s="1"/>
      <c r="Y123" s="1"/>
      <c r="Z123" s="1"/>
      <c r="AA123" s="75"/>
    </row>
    <row r="124" spans="2:36" ht="20.25" customHeight="1" x14ac:dyDescent="0.55000000000000004">
      <c r="B124" s="488" t="s">
        <v>452</v>
      </c>
      <c r="C124" s="148" t="s">
        <v>453</v>
      </c>
      <c r="D124" s="89"/>
      <c r="E124" s="103" t="s">
        <v>454</v>
      </c>
      <c r="H124" s="98"/>
      <c r="I124" s="141"/>
      <c r="J124" s="1"/>
      <c r="K124" s="1"/>
      <c r="L124" s="1"/>
      <c r="M124" s="1"/>
      <c r="N124" s="1"/>
      <c r="O124" s="1"/>
      <c r="P124" s="1"/>
      <c r="Q124" s="1"/>
      <c r="R124" s="1"/>
      <c r="S124" s="1"/>
      <c r="T124" s="1"/>
      <c r="U124" s="1"/>
      <c r="V124" s="1"/>
      <c r="W124" s="1"/>
      <c r="X124" s="1"/>
      <c r="Y124" s="1"/>
      <c r="Z124" s="1"/>
    </row>
    <row r="125" spans="2:36" ht="16" x14ac:dyDescent="0.55000000000000004">
      <c r="B125" s="488"/>
      <c r="C125" s="149" t="s">
        <v>455</v>
      </c>
      <c r="D125" s="89"/>
      <c r="E125" s="103" t="s">
        <v>454</v>
      </c>
      <c r="F125" s="98"/>
      <c r="G125" s="98"/>
      <c r="H125" s="98"/>
      <c r="I125" s="141"/>
      <c r="J125" s="1"/>
      <c r="K125" s="1"/>
      <c r="L125" s="1"/>
      <c r="M125" s="1"/>
      <c r="N125" s="1"/>
      <c r="O125" s="1"/>
      <c r="P125" s="1"/>
      <c r="Q125" s="1"/>
      <c r="R125" s="1"/>
      <c r="S125" s="1"/>
      <c r="T125" s="1"/>
      <c r="U125" s="1"/>
      <c r="V125" s="1"/>
      <c r="W125" s="1"/>
      <c r="X125" s="1"/>
      <c r="Y125" s="1"/>
      <c r="Z125" s="1"/>
    </row>
    <row r="126" spans="2:36" ht="19.5" customHeight="1" x14ac:dyDescent="0.55000000000000004">
      <c r="B126" s="488"/>
      <c r="C126" s="149" t="s">
        <v>456</v>
      </c>
      <c r="D126" s="89"/>
      <c r="E126" s="103" t="s">
        <v>457</v>
      </c>
      <c r="F126" s="98"/>
      <c r="G126" s="98"/>
      <c r="H126" s="98"/>
      <c r="I126" s="141"/>
      <c r="J126" s="1"/>
      <c r="K126" s="1"/>
      <c r="L126" s="1"/>
      <c r="M126" s="1"/>
      <c r="N126" s="1"/>
      <c r="O126" s="1"/>
      <c r="P126" s="1"/>
      <c r="Q126" s="1"/>
      <c r="R126" s="1"/>
      <c r="S126" s="1"/>
      <c r="T126" s="1"/>
      <c r="U126" s="1"/>
      <c r="V126" s="1"/>
      <c r="W126" s="1"/>
      <c r="X126" s="1"/>
      <c r="Y126" s="1"/>
      <c r="Z126" s="1"/>
    </row>
    <row r="127" spans="2:36" ht="16" x14ac:dyDescent="0.55000000000000004">
      <c r="B127" s="140"/>
      <c r="F127" s="98"/>
      <c r="G127" s="98"/>
      <c r="H127" s="98"/>
      <c r="I127" s="154"/>
      <c r="J127" s="1"/>
      <c r="K127" s="1"/>
      <c r="L127" s="1"/>
      <c r="M127" s="1"/>
      <c r="N127" s="1"/>
      <c r="O127" s="1"/>
      <c r="P127" s="1"/>
      <c r="Q127" s="1"/>
      <c r="R127" s="1"/>
      <c r="S127" s="1"/>
      <c r="T127" s="1"/>
      <c r="U127" s="1"/>
      <c r="V127" s="1"/>
      <c r="W127" s="1"/>
      <c r="X127" s="1"/>
      <c r="Y127" s="1"/>
      <c r="Z127" s="1"/>
    </row>
    <row r="128" spans="2:36" ht="16" x14ac:dyDescent="0.55000000000000004">
      <c r="B128" s="155"/>
      <c r="C128" s="98"/>
      <c r="D128" s="100"/>
      <c r="E128" s="98"/>
      <c r="G128" s="154"/>
      <c r="H128" s="154"/>
      <c r="I128" s="154"/>
      <c r="J128" s="1"/>
      <c r="K128" s="1"/>
      <c r="L128" s="1"/>
      <c r="M128" s="1"/>
      <c r="N128" s="1"/>
      <c r="O128" s="1"/>
      <c r="P128" s="1"/>
      <c r="Q128" s="1"/>
      <c r="R128" s="1"/>
      <c r="S128" s="1"/>
      <c r="T128" s="1"/>
      <c r="U128" s="1"/>
      <c r="V128" s="1"/>
      <c r="W128" s="1"/>
      <c r="X128" s="1"/>
      <c r="Y128" s="1"/>
      <c r="Z128" s="1"/>
    </row>
    <row r="129" spans="1:36" ht="16" x14ac:dyDescent="0.55000000000000004">
      <c r="A129" s="11" t="s">
        <v>469</v>
      </c>
      <c r="B129" s="143" t="s">
        <v>425</v>
      </c>
      <c r="C129" s="144" t="s">
        <v>426</v>
      </c>
      <c r="D129" s="100"/>
      <c r="E129" s="98"/>
      <c r="G129" s="154"/>
      <c r="H129" s="154"/>
      <c r="I129" s="154"/>
      <c r="J129" s="1"/>
      <c r="K129" s="1"/>
      <c r="L129" s="1"/>
      <c r="M129" s="1"/>
      <c r="N129" s="1"/>
      <c r="O129" s="1"/>
      <c r="P129" s="1"/>
      <c r="Q129" s="1"/>
      <c r="R129" s="1"/>
      <c r="S129" s="1"/>
      <c r="T129" s="1"/>
      <c r="U129" s="1"/>
      <c r="V129" s="1"/>
      <c r="W129" s="1"/>
      <c r="X129" s="1"/>
      <c r="Y129" s="1"/>
      <c r="Z129" s="1"/>
    </row>
    <row r="130" spans="1:36" ht="19.5" customHeight="1" x14ac:dyDescent="0.55000000000000004">
      <c r="B130" s="143" t="s">
        <v>427</v>
      </c>
      <c r="C130" s="144"/>
      <c r="D130" s="140"/>
      <c r="E130" s="140"/>
      <c r="F130" s="140"/>
      <c r="G130" s="140"/>
      <c r="J130" s="1"/>
      <c r="K130" s="1"/>
      <c r="L130" s="1"/>
      <c r="M130" s="1"/>
      <c r="N130" s="1"/>
      <c r="O130" s="1"/>
      <c r="P130" s="1"/>
      <c r="Q130" s="1"/>
      <c r="R130" s="1"/>
      <c r="S130" s="1"/>
      <c r="T130" s="1"/>
      <c r="U130" s="1"/>
      <c r="V130" s="1"/>
      <c r="W130" s="1"/>
      <c r="X130" s="1"/>
      <c r="Y130" s="1"/>
      <c r="Z130" s="1"/>
      <c r="AA130" s="75"/>
      <c r="AB130" s="75"/>
      <c r="AC130" s="75"/>
      <c r="AD130" s="75"/>
      <c r="AE130" s="75"/>
      <c r="AF130" s="75"/>
      <c r="AG130" s="75"/>
      <c r="AH130" s="75"/>
      <c r="AI130" s="75"/>
      <c r="AJ130" s="75"/>
    </row>
    <row r="131" spans="1:36" ht="19.5" customHeight="1" x14ac:dyDescent="0.55000000000000004">
      <c r="B131" s="143" t="s">
        <v>428</v>
      </c>
      <c r="C131" s="489"/>
      <c r="D131" s="489"/>
      <c r="E131" s="489"/>
      <c r="F131" s="489"/>
      <c r="G131" s="489"/>
      <c r="J131" s="1"/>
      <c r="K131" s="1"/>
      <c r="L131" s="1"/>
      <c r="M131" s="1"/>
      <c r="N131" s="1"/>
      <c r="O131" s="1"/>
      <c r="P131" s="1"/>
      <c r="Q131" s="1"/>
      <c r="R131" s="1"/>
      <c r="S131" s="1"/>
      <c r="T131" s="1"/>
      <c r="U131" s="1"/>
      <c r="V131" s="1"/>
      <c r="W131" s="1"/>
      <c r="X131" s="1"/>
      <c r="Y131" s="1"/>
      <c r="Z131" s="1"/>
      <c r="AA131" s="75"/>
      <c r="AB131" s="75"/>
      <c r="AC131" s="75"/>
      <c r="AD131" s="75"/>
      <c r="AE131" s="75"/>
      <c r="AF131" s="75"/>
      <c r="AG131" s="75"/>
      <c r="AH131" s="75"/>
      <c r="AI131" s="75"/>
      <c r="AJ131" s="75"/>
    </row>
    <row r="132" spans="1:36" ht="19.5" customHeight="1" x14ac:dyDescent="0.55000000000000004">
      <c r="B132" s="143" t="s">
        <v>429</v>
      </c>
      <c r="C132" s="489"/>
      <c r="D132" s="489"/>
      <c r="E132" s="489"/>
      <c r="F132" s="489"/>
      <c r="G132" s="489"/>
      <c r="J132" s="1"/>
      <c r="K132" s="1"/>
      <c r="L132" s="1"/>
      <c r="M132" s="1"/>
      <c r="N132" s="1"/>
      <c r="O132" s="1"/>
      <c r="P132" s="1"/>
      <c r="Q132" s="1"/>
      <c r="R132" s="1"/>
      <c r="S132" s="1"/>
      <c r="T132" s="1"/>
      <c r="U132" s="1"/>
      <c r="V132" s="1"/>
      <c r="W132" s="1"/>
      <c r="X132" s="1"/>
      <c r="Y132" s="1"/>
      <c r="Z132" s="1"/>
      <c r="AA132" s="75"/>
      <c r="AB132" s="75"/>
      <c r="AC132" s="75"/>
      <c r="AD132" s="75"/>
      <c r="AE132" s="75"/>
      <c r="AF132" s="75"/>
      <c r="AG132" s="75"/>
      <c r="AH132" s="75"/>
      <c r="AI132" s="75"/>
      <c r="AJ132" s="75"/>
    </row>
    <row r="133" spans="1:36" ht="19.5" customHeight="1" x14ac:dyDescent="0.55000000000000004">
      <c r="B133" s="491" t="s">
        <v>431</v>
      </c>
      <c r="C133" s="489"/>
      <c r="D133" s="489"/>
      <c r="E133" s="489"/>
      <c r="F133" s="489"/>
      <c r="G133" s="489"/>
      <c r="J133" s="1"/>
      <c r="K133" s="1"/>
      <c r="L133" s="1"/>
      <c r="M133" s="1"/>
      <c r="N133" s="1"/>
      <c r="O133" s="1"/>
      <c r="P133" s="1"/>
      <c r="Q133" s="1"/>
      <c r="R133" s="1"/>
      <c r="S133" s="1"/>
      <c r="T133" s="1"/>
      <c r="U133" s="1"/>
      <c r="V133" s="1"/>
      <c r="W133" s="1"/>
      <c r="X133" s="1"/>
      <c r="Y133" s="1"/>
      <c r="Z133" s="1"/>
      <c r="AA133" s="75"/>
      <c r="AB133" s="75"/>
      <c r="AC133" s="75"/>
      <c r="AD133" s="75"/>
      <c r="AE133" s="75"/>
      <c r="AF133" s="75"/>
      <c r="AG133" s="75"/>
      <c r="AH133" s="75"/>
      <c r="AI133" s="75"/>
      <c r="AJ133" s="75"/>
    </row>
    <row r="134" spans="1:36" ht="19.5" customHeight="1" x14ac:dyDescent="0.55000000000000004">
      <c r="B134" s="491"/>
      <c r="C134" s="489"/>
      <c r="D134" s="489"/>
      <c r="E134" s="489"/>
      <c r="F134" s="489"/>
      <c r="G134" s="489"/>
      <c r="J134" s="1"/>
      <c r="K134" s="1"/>
      <c r="L134" s="1"/>
      <c r="M134" s="1"/>
      <c r="N134" s="1"/>
      <c r="O134" s="1"/>
      <c r="P134" s="1"/>
      <c r="Q134" s="1"/>
      <c r="R134" s="1"/>
      <c r="S134" s="1"/>
      <c r="T134" s="1"/>
      <c r="U134" s="1"/>
      <c r="V134" s="1"/>
      <c r="W134" s="1"/>
      <c r="X134" s="1"/>
      <c r="Y134" s="1"/>
      <c r="Z134" s="1"/>
      <c r="AA134" s="75"/>
      <c r="AB134" s="75"/>
      <c r="AC134" s="75"/>
      <c r="AD134" s="75"/>
      <c r="AE134" s="75"/>
      <c r="AF134" s="75"/>
      <c r="AG134" s="75"/>
      <c r="AH134" s="75"/>
      <c r="AI134" s="75"/>
      <c r="AJ134" s="75"/>
    </row>
    <row r="135" spans="1:36" ht="19.5" customHeight="1" x14ac:dyDescent="0.55000000000000004">
      <c r="B135" s="488" t="s">
        <v>433</v>
      </c>
      <c r="C135" s="148" t="s">
        <v>434</v>
      </c>
      <c r="D135" s="89"/>
      <c r="E135" s="98"/>
      <c r="F135" s="98"/>
      <c r="G135" s="98"/>
      <c r="H135" s="98"/>
      <c r="I135" s="141"/>
      <c r="J135" s="1"/>
      <c r="K135" s="1"/>
      <c r="L135" s="1"/>
      <c r="M135" s="1"/>
      <c r="N135" s="1"/>
      <c r="O135" s="1"/>
      <c r="P135" s="1"/>
      <c r="Q135" s="1"/>
      <c r="R135" s="1"/>
      <c r="S135" s="1"/>
      <c r="T135" s="1"/>
      <c r="U135" s="1"/>
      <c r="V135" s="1"/>
      <c r="W135" s="1"/>
      <c r="X135" s="1"/>
      <c r="Y135" s="1"/>
      <c r="Z135" s="1"/>
      <c r="AA135" s="75"/>
      <c r="AB135" s="75"/>
      <c r="AC135" s="75"/>
      <c r="AD135" s="75"/>
      <c r="AE135" s="75"/>
      <c r="AF135" s="75"/>
      <c r="AG135" s="75"/>
      <c r="AH135" s="75"/>
      <c r="AI135" s="75"/>
      <c r="AJ135" s="75"/>
    </row>
    <row r="136" spans="1:36" ht="19.5" customHeight="1" x14ac:dyDescent="0.55000000000000004">
      <c r="B136" s="488"/>
      <c r="C136" s="149" t="s">
        <v>435</v>
      </c>
      <c r="D136" s="89"/>
      <c r="E136" s="98"/>
      <c r="F136" s="98"/>
      <c r="G136" s="98"/>
      <c r="H136" s="98"/>
      <c r="I136" s="141"/>
      <c r="J136" s="1"/>
      <c r="K136" s="1"/>
      <c r="L136" s="1"/>
      <c r="M136" s="1"/>
      <c r="N136" s="1"/>
      <c r="O136" s="1"/>
      <c r="P136" s="1"/>
      <c r="Q136" s="1"/>
      <c r="R136" s="1"/>
      <c r="S136" s="1"/>
      <c r="T136" s="1"/>
      <c r="U136" s="1"/>
      <c r="V136" s="1"/>
      <c r="W136" s="1"/>
      <c r="X136" s="1"/>
      <c r="Y136" s="1"/>
      <c r="Z136" s="1"/>
      <c r="AA136" s="75"/>
      <c r="AB136" s="75"/>
      <c r="AC136" s="75"/>
      <c r="AD136" s="75"/>
      <c r="AE136" s="75"/>
      <c r="AF136" s="75"/>
      <c r="AG136" s="75"/>
      <c r="AH136" s="75"/>
      <c r="AI136" s="75"/>
      <c r="AJ136" s="75"/>
    </row>
    <row r="137" spans="1:36" ht="18.75" customHeight="1" x14ac:dyDescent="0.55000000000000004">
      <c r="B137" s="147" t="s">
        <v>436</v>
      </c>
      <c r="C137" s="486"/>
      <c r="D137" s="486"/>
      <c r="E137" s="98"/>
      <c r="F137" s="98"/>
      <c r="G137" s="98"/>
      <c r="H137" s="98"/>
      <c r="I137" s="141"/>
      <c r="J137" s="1"/>
      <c r="K137" s="1"/>
      <c r="L137" s="1"/>
      <c r="M137" s="1"/>
      <c r="N137" s="1"/>
      <c r="O137" s="1"/>
      <c r="P137" s="1"/>
      <c r="Q137" s="1"/>
      <c r="R137" s="1"/>
      <c r="S137" s="1"/>
      <c r="T137" s="1"/>
      <c r="U137" s="1"/>
      <c r="V137" s="1"/>
      <c r="W137" s="1"/>
      <c r="X137" s="1"/>
      <c r="Y137" s="1"/>
      <c r="Z137" s="1"/>
      <c r="AA137" s="75"/>
      <c r="AB137" s="75"/>
      <c r="AC137" s="75"/>
      <c r="AD137" s="75"/>
      <c r="AE137" s="75"/>
      <c r="AF137" s="75"/>
      <c r="AG137" s="75"/>
      <c r="AH137" s="75"/>
      <c r="AI137" s="75"/>
      <c r="AJ137" s="75"/>
    </row>
    <row r="138" spans="1:36" ht="19.5" customHeight="1" x14ac:dyDescent="0.55000000000000004">
      <c r="B138" s="150" t="s">
        <v>438</v>
      </c>
      <c r="C138" s="489"/>
      <c r="D138" s="489"/>
      <c r="E138" s="489"/>
      <c r="F138" s="489"/>
      <c r="G138" s="489"/>
      <c r="H138" s="98"/>
      <c r="I138" s="141"/>
      <c r="J138" s="1"/>
      <c r="K138" s="1"/>
      <c r="L138" s="1"/>
      <c r="M138" s="1"/>
      <c r="N138" s="1"/>
      <c r="O138" s="1"/>
      <c r="P138" s="1"/>
      <c r="Q138" s="1"/>
      <c r="R138" s="1"/>
      <c r="S138" s="1"/>
      <c r="T138" s="1"/>
      <c r="U138" s="1"/>
      <c r="V138" s="1"/>
      <c r="W138" s="1"/>
      <c r="X138" s="1"/>
      <c r="Y138" s="1"/>
      <c r="Z138" s="1"/>
      <c r="AA138" s="75"/>
      <c r="AB138" s="75"/>
      <c r="AC138" s="75"/>
      <c r="AD138" s="75"/>
      <c r="AE138" s="75"/>
      <c r="AF138" s="75"/>
      <c r="AG138" s="75"/>
      <c r="AH138" s="75"/>
      <c r="AI138" s="75"/>
      <c r="AJ138" s="75"/>
    </row>
    <row r="139" spans="1:36" ht="19.5" customHeight="1" x14ac:dyDescent="0.55000000000000004">
      <c r="B139" s="147" t="s">
        <v>440</v>
      </c>
      <c r="C139" s="489"/>
      <c r="D139" s="489"/>
      <c r="E139" s="489"/>
      <c r="F139" s="489"/>
      <c r="G139" s="489"/>
      <c r="H139" s="98"/>
      <c r="I139" s="141"/>
      <c r="J139" s="1"/>
      <c r="K139" s="1"/>
      <c r="L139" s="1"/>
      <c r="M139" s="1"/>
      <c r="N139" s="1"/>
      <c r="O139" s="1"/>
      <c r="P139" s="1"/>
      <c r="Q139" s="1"/>
      <c r="R139" s="1"/>
      <c r="S139" s="1"/>
      <c r="T139" s="1"/>
      <c r="U139" s="1"/>
      <c r="V139" s="1"/>
      <c r="W139" s="1"/>
      <c r="X139" s="1"/>
      <c r="Y139" s="1"/>
      <c r="Z139" s="1"/>
      <c r="AA139" s="75"/>
      <c r="AB139" s="75"/>
      <c r="AC139" s="75"/>
      <c r="AD139" s="75"/>
      <c r="AE139" s="75"/>
      <c r="AF139" s="75"/>
      <c r="AG139" s="75"/>
      <c r="AH139" s="75"/>
      <c r="AI139" s="75"/>
      <c r="AJ139" s="75"/>
    </row>
    <row r="140" spans="1:36" ht="19.5" customHeight="1" x14ac:dyDescent="0.55000000000000004">
      <c r="B140" s="147" t="s">
        <v>442</v>
      </c>
      <c r="C140" s="151" t="s">
        <v>443</v>
      </c>
      <c r="D140" s="89"/>
      <c r="E140" s="98"/>
      <c r="F140" s="98"/>
      <c r="G140" s="98"/>
      <c r="H140" s="98"/>
      <c r="I140" s="141"/>
      <c r="J140" s="1"/>
      <c r="K140" s="1"/>
      <c r="L140" s="1"/>
      <c r="M140" s="1"/>
      <c r="N140" s="1"/>
      <c r="O140" s="1"/>
      <c r="P140" s="1"/>
      <c r="Q140" s="1"/>
      <c r="R140" s="1"/>
      <c r="S140" s="1"/>
      <c r="T140" s="1"/>
      <c r="U140" s="1"/>
      <c r="V140" s="1"/>
      <c r="W140" s="1"/>
      <c r="X140" s="1"/>
      <c r="Y140" s="1"/>
      <c r="Z140" s="1"/>
      <c r="AA140" s="75"/>
      <c r="AB140" s="75"/>
      <c r="AC140" s="75"/>
      <c r="AD140" s="75"/>
      <c r="AE140" s="75"/>
      <c r="AF140" s="75"/>
      <c r="AG140" s="75"/>
      <c r="AH140" s="75"/>
      <c r="AI140" s="75"/>
      <c r="AJ140" s="75"/>
    </row>
    <row r="141" spans="1:36" ht="16" x14ac:dyDescent="0.55000000000000004">
      <c r="B141" s="488" t="s">
        <v>444</v>
      </c>
      <c r="C141" s="152" t="s">
        <v>445</v>
      </c>
      <c r="D141" s="89"/>
      <c r="E141" s="98"/>
      <c r="F141" s="98"/>
      <c r="G141" s="98"/>
      <c r="H141" s="98"/>
      <c r="I141" s="141"/>
      <c r="J141" s="1"/>
      <c r="K141" s="1"/>
      <c r="L141" s="1"/>
      <c r="M141" s="1"/>
      <c r="N141" s="1"/>
      <c r="O141" s="1"/>
      <c r="P141" s="1"/>
      <c r="Q141" s="1"/>
      <c r="R141" s="1"/>
      <c r="S141" s="1"/>
      <c r="T141" s="1"/>
      <c r="U141" s="1"/>
      <c r="V141" s="1"/>
      <c r="W141" s="1"/>
      <c r="X141" s="1"/>
      <c r="Y141" s="1"/>
      <c r="Z141" s="1"/>
      <c r="AA141" s="75"/>
      <c r="AB141" s="75"/>
      <c r="AC141" s="75"/>
      <c r="AD141" s="75"/>
      <c r="AE141" s="75"/>
      <c r="AF141" s="75"/>
      <c r="AG141" s="75"/>
      <c r="AH141" s="75"/>
      <c r="AI141" s="75"/>
      <c r="AJ141" s="75"/>
    </row>
    <row r="142" spans="1:36" ht="16" x14ac:dyDescent="0.55000000000000004">
      <c r="B142" s="488"/>
      <c r="C142" s="152" t="s">
        <v>446</v>
      </c>
      <c r="D142" s="89"/>
      <c r="E142" s="103" t="s">
        <v>447</v>
      </c>
      <c r="F142" s="98"/>
      <c r="G142" s="98"/>
      <c r="H142" s="98"/>
      <c r="I142" s="141"/>
      <c r="J142" s="1"/>
      <c r="K142" s="1"/>
      <c r="L142" s="1"/>
      <c r="M142" s="1"/>
      <c r="N142" s="1"/>
      <c r="O142" s="1"/>
      <c r="P142" s="1"/>
      <c r="Q142" s="1"/>
      <c r="R142" s="1"/>
      <c r="S142" s="1"/>
      <c r="T142" s="1"/>
      <c r="U142" s="1"/>
      <c r="V142" s="1"/>
      <c r="W142" s="1"/>
      <c r="X142" s="1"/>
      <c r="Y142" s="1"/>
      <c r="Z142" s="1"/>
      <c r="AA142" s="75"/>
      <c r="AB142" s="75"/>
      <c r="AC142" s="75"/>
      <c r="AD142" s="75"/>
      <c r="AE142" s="75"/>
      <c r="AF142" s="75"/>
      <c r="AG142" s="75"/>
      <c r="AH142" s="75"/>
      <c r="AI142" s="75"/>
      <c r="AJ142" s="75"/>
    </row>
    <row r="143" spans="1:36" ht="16" x14ac:dyDescent="0.55000000000000004">
      <c r="B143" s="488"/>
      <c r="C143" s="153" t="s">
        <v>448</v>
      </c>
      <c r="D143" s="129"/>
      <c r="E143" s="103" t="s">
        <v>449</v>
      </c>
      <c r="F143" s="98"/>
      <c r="G143" s="98"/>
      <c r="H143" s="98"/>
      <c r="I143" s="141"/>
      <c r="J143" s="1"/>
      <c r="K143" s="1"/>
      <c r="L143" s="1"/>
      <c r="M143" s="1"/>
      <c r="N143" s="1"/>
      <c r="O143" s="1"/>
      <c r="P143" s="1"/>
      <c r="Q143" s="1"/>
      <c r="R143" s="1"/>
      <c r="S143" s="1"/>
      <c r="T143" s="1"/>
      <c r="U143" s="1"/>
      <c r="V143" s="1"/>
      <c r="W143" s="1"/>
      <c r="X143" s="1"/>
      <c r="Y143" s="1"/>
      <c r="Z143" s="1"/>
      <c r="AA143" s="75"/>
      <c r="AB143" s="75"/>
      <c r="AC143" s="75"/>
      <c r="AD143" s="75"/>
      <c r="AE143" s="75"/>
      <c r="AF143" s="75"/>
    </row>
    <row r="144" spans="1:36" ht="39" customHeight="1" x14ac:dyDescent="0.55000000000000004">
      <c r="B144" s="147" t="s">
        <v>450</v>
      </c>
      <c r="C144" s="489"/>
      <c r="D144" s="489"/>
      <c r="E144" s="489"/>
      <c r="F144" s="489"/>
      <c r="G144" s="489"/>
      <c r="H144" s="98"/>
      <c r="I144" s="141"/>
      <c r="J144" s="1"/>
      <c r="K144" s="1"/>
      <c r="L144" s="1"/>
      <c r="M144" s="1"/>
      <c r="N144" s="1"/>
      <c r="O144" s="1"/>
      <c r="P144" s="1"/>
      <c r="Q144" s="1"/>
      <c r="R144" s="1"/>
      <c r="S144" s="1"/>
      <c r="T144" s="1"/>
      <c r="U144" s="1"/>
      <c r="V144" s="1"/>
      <c r="W144" s="1"/>
      <c r="X144" s="1"/>
      <c r="Y144" s="1"/>
      <c r="Z144" s="1"/>
      <c r="AA144" s="75"/>
    </row>
    <row r="145" spans="1:36" ht="20.25" customHeight="1" x14ac:dyDescent="0.55000000000000004">
      <c r="B145" s="488" t="s">
        <v>452</v>
      </c>
      <c r="C145" s="148" t="s">
        <v>453</v>
      </c>
      <c r="D145" s="89"/>
      <c r="E145" s="103" t="s">
        <v>454</v>
      </c>
      <c r="H145" s="98"/>
      <c r="I145" s="141"/>
      <c r="J145" s="1"/>
      <c r="K145" s="1"/>
      <c r="L145" s="1"/>
      <c r="M145" s="1"/>
      <c r="N145" s="1"/>
      <c r="O145" s="1"/>
      <c r="P145" s="1"/>
      <c r="Q145" s="1"/>
      <c r="R145" s="1"/>
      <c r="S145" s="1"/>
      <c r="T145" s="1"/>
      <c r="U145" s="1"/>
      <c r="V145" s="1"/>
      <c r="W145" s="1"/>
      <c r="X145" s="1"/>
      <c r="Y145" s="1"/>
      <c r="Z145" s="1"/>
    </row>
    <row r="146" spans="1:36" ht="16" x14ac:dyDescent="0.55000000000000004">
      <c r="B146" s="488"/>
      <c r="C146" s="149" t="s">
        <v>455</v>
      </c>
      <c r="D146" s="89"/>
      <c r="E146" s="103" t="s">
        <v>454</v>
      </c>
      <c r="F146" s="98"/>
      <c r="G146" s="98"/>
      <c r="H146" s="98"/>
      <c r="I146" s="141"/>
      <c r="J146" s="1"/>
      <c r="K146" s="1"/>
      <c r="L146" s="1"/>
      <c r="M146" s="1"/>
      <c r="N146" s="1"/>
      <c r="O146" s="1"/>
      <c r="P146" s="1"/>
      <c r="Q146" s="1"/>
      <c r="R146" s="1"/>
      <c r="S146" s="1"/>
      <c r="T146" s="1"/>
      <c r="U146" s="1"/>
      <c r="V146" s="1"/>
      <c r="W146" s="1"/>
      <c r="X146" s="1"/>
      <c r="Y146" s="1"/>
      <c r="Z146" s="1"/>
    </row>
    <row r="147" spans="1:36" ht="19.5" customHeight="1" x14ac:dyDescent="0.55000000000000004">
      <c r="B147" s="488"/>
      <c r="C147" s="149" t="s">
        <v>456</v>
      </c>
      <c r="D147" s="89"/>
      <c r="E147" s="103" t="s">
        <v>457</v>
      </c>
      <c r="F147" s="98"/>
      <c r="G147" s="98"/>
      <c r="H147" s="98"/>
      <c r="I147" s="141"/>
      <c r="J147" s="1"/>
      <c r="K147" s="1"/>
      <c r="L147" s="1"/>
      <c r="M147" s="1"/>
      <c r="N147" s="1"/>
      <c r="O147" s="1"/>
      <c r="P147" s="1"/>
      <c r="Q147" s="1"/>
      <c r="R147" s="1"/>
      <c r="S147" s="1"/>
      <c r="T147" s="1"/>
      <c r="U147" s="1"/>
      <c r="V147" s="1"/>
      <c r="W147" s="1"/>
      <c r="X147" s="1"/>
      <c r="Y147" s="1"/>
      <c r="Z147" s="1"/>
    </row>
    <row r="148" spans="1:36" ht="16" x14ac:dyDescent="0.55000000000000004">
      <c r="B148" s="140"/>
      <c r="F148" s="98"/>
      <c r="G148" s="98"/>
      <c r="H148" s="98"/>
      <c r="J148" s="1"/>
      <c r="K148" s="1"/>
      <c r="L148" s="1"/>
      <c r="M148" s="1"/>
      <c r="N148" s="1"/>
      <c r="O148" s="1"/>
      <c r="P148" s="1"/>
      <c r="Q148" s="1"/>
      <c r="R148" s="1"/>
      <c r="S148" s="1"/>
      <c r="T148" s="1"/>
      <c r="U148" s="1"/>
      <c r="V148" s="1"/>
      <c r="W148" s="1"/>
      <c r="X148" s="1"/>
      <c r="Y148" s="1"/>
      <c r="Z148" s="1"/>
    </row>
    <row r="149" spans="1:36" ht="16" x14ac:dyDescent="0.55000000000000004">
      <c r="J149" s="1"/>
      <c r="K149" s="1"/>
      <c r="L149" s="1"/>
      <c r="M149" s="1"/>
      <c r="N149" s="1"/>
      <c r="O149" s="1"/>
      <c r="P149" s="1"/>
      <c r="Q149" s="1"/>
      <c r="R149" s="1"/>
      <c r="S149" s="1"/>
      <c r="T149" s="1"/>
      <c r="U149" s="1"/>
      <c r="V149" s="1"/>
      <c r="W149" s="1"/>
      <c r="X149" s="1"/>
      <c r="Y149" s="1"/>
      <c r="Z149" s="1"/>
    </row>
    <row r="150" spans="1:36" ht="16" x14ac:dyDescent="0.55000000000000004">
      <c r="A150" s="11" t="s">
        <v>470</v>
      </c>
      <c r="B150" s="143" t="s">
        <v>425</v>
      </c>
      <c r="C150" s="144" t="s">
        <v>426</v>
      </c>
      <c r="J150" s="1"/>
      <c r="K150" s="1"/>
      <c r="L150" s="1"/>
      <c r="M150" s="1"/>
      <c r="N150" s="1"/>
      <c r="O150" s="1"/>
      <c r="P150" s="1"/>
      <c r="Q150" s="1"/>
      <c r="R150" s="1"/>
      <c r="S150" s="1"/>
      <c r="T150" s="1"/>
      <c r="U150" s="1"/>
      <c r="V150" s="1"/>
      <c r="W150" s="1"/>
      <c r="X150" s="1"/>
      <c r="Y150" s="1"/>
      <c r="Z150" s="1"/>
    </row>
    <row r="151" spans="1:36" ht="19.5" customHeight="1" x14ac:dyDescent="0.55000000000000004">
      <c r="B151" s="143" t="s">
        <v>427</v>
      </c>
      <c r="C151" s="144"/>
      <c r="D151" s="140"/>
      <c r="E151" s="140"/>
      <c r="F151" s="140"/>
      <c r="G151" s="140"/>
      <c r="J151" s="1"/>
      <c r="K151" s="1"/>
      <c r="L151" s="1"/>
      <c r="M151" s="1"/>
      <c r="N151" s="1"/>
      <c r="O151" s="1"/>
      <c r="P151" s="1"/>
      <c r="Q151" s="1"/>
      <c r="R151" s="1"/>
      <c r="S151" s="1"/>
      <c r="T151" s="1"/>
      <c r="U151" s="1"/>
      <c r="V151" s="1"/>
      <c r="W151" s="1"/>
      <c r="X151" s="1"/>
      <c r="Y151" s="1"/>
      <c r="Z151" s="1"/>
      <c r="AA151" s="75"/>
      <c r="AB151" s="75"/>
      <c r="AC151" s="75"/>
      <c r="AD151" s="75"/>
      <c r="AE151" s="75"/>
      <c r="AF151" s="75"/>
      <c r="AG151" s="75"/>
      <c r="AH151" s="75"/>
      <c r="AI151" s="75"/>
      <c r="AJ151" s="75"/>
    </row>
    <row r="152" spans="1:36" ht="19.5" customHeight="1" x14ac:dyDescent="0.55000000000000004">
      <c r="B152" s="143" t="s">
        <v>428</v>
      </c>
      <c r="C152" s="489"/>
      <c r="D152" s="489"/>
      <c r="E152" s="489"/>
      <c r="F152" s="489"/>
      <c r="G152" s="489"/>
      <c r="J152" s="1"/>
      <c r="K152" s="1"/>
      <c r="L152" s="1"/>
      <c r="M152" s="1"/>
      <c r="N152" s="1"/>
      <c r="O152" s="1"/>
      <c r="P152" s="1"/>
      <c r="Q152" s="1"/>
      <c r="R152" s="1"/>
      <c r="S152" s="1"/>
      <c r="T152" s="1"/>
      <c r="U152" s="1"/>
      <c r="V152" s="1"/>
      <c r="W152" s="1"/>
      <c r="X152" s="1"/>
      <c r="Y152" s="1"/>
      <c r="Z152" s="1"/>
      <c r="AA152" s="75"/>
      <c r="AB152" s="75"/>
      <c r="AC152" s="75"/>
      <c r="AD152" s="75"/>
      <c r="AE152" s="75"/>
      <c r="AF152" s="75"/>
      <c r="AG152" s="75"/>
      <c r="AH152" s="75"/>
      <c r="AI152" s="75"/>
      <c r="AJ152" s="75"/>
    </row>
    <row r="153" spans="1:36" ht="19.5" customHeight="1" x14ac:dyDescent="0.55000000000000004">
      <c r="B153" s="143" t="s">
        <v>429</v>
      </c>
      <c r="C153" s="489"/>
      <c r="D153" s="489"/>
      <c r="E153" s="489"/>
      <c r="F153" s="489"/>
      <c r="G153" s="489"/>
      <c r="J153" s="1"/>
      <c r="K153" s="1"/>
      <c r="L153" s="1"/>
      <c r="M153" s="1"/>
      <c r="N153" s="1"/>
      <c r="O153" s="1"/>
      <c r="P153" s="1"/>
      <c r="Q153" s="1"/>
      <c r="R153" s="1"/>
      <c r="S153" s="1"/>
      <c r="T153" s="1"/>
      <c r="U153" s="1"/>
      <c r="V153" s="1"/>
      <c r="W153" s="1"/>
      <c r="X153" s="1"/>
      <c r="Y153" s="1"/>
      <c r="Z153" s="1"/>
      <c r="AA153" s="75"/>
      <c r="AB153" s="75"/>
      <c r="AC153" s="75"/>
      <c r="AD153" s="75"/>
      <c r="AE153" s="75"/>
      <c r="AF153" s="75"/>
      <c r="AG153" s="75"/>
      <c r="AH153" s="75"/>
      <c r="AI153" s="75"/>
      <c r="AJ153" s="75"/>
    </row>
    <row r="154" spans="1:36" ht="19.5" customHeight="1" x14ac:dyDescent="0.55000000000000004">
      <c r="B154" s="491" t="s">
        <v>431</v>
      </c>
      <c r="C154" s="489"/>
      <c r="D154" s="489"/>
      <c r="E154" s="489"/>
      <c r="F154" s="489"/>
      <c r="G154" s="489"/>
      <c r="J154" s="1"/>
      <c r="K154" s="1"/>
      <c r="L154" s="1"/>
      <c r="M154" s="1"/>
      <c r="N154" s="1"/>
      <c r="O154" s="1"/>
      <c r="P154" s="1"/>
      <c r="Q154" s="1"/>
      <c r="R154" s="1"/>
      <c r="S154" s="1"/>
      <c r="T154" s="1"/>
      <c r="U154" s="1"/>
      <c r="V154" s="1"/>
      <c r="W154" s="1"/>
      <c r="X154" s="1"/>
      <c r="Y154" s="1"/>
      <c r="Z154" s="1"/>
      <c r="AA154" s="75"/>
      <c r="AB154" s="75"/>
      <c r="AC154" s="75"/>
      <c r="AD154" s="75"/>
      <c r="AE154" s="75"/>
      <c r="AF154" s="75"/>
      <c r="AG154" s="75"/>
      <c r="AH154" s="75"/>
      <c r="AI154" s="75"/>
      <c r="AJ154" s="75"/>
    </row>
    <row r="155" spans="1:36" ht="19.5" customHeight="1" x14ac:dyDescent="0.55000000000000004">
      <c r="B155" s="491"/>
      <c r="C155" s="489"/>
      <c r="D155" s="489"/>
      <c r="E155" s="489"/>
      <c r="F155" s="489"/>
      <c r="G155" s="489"/>
      <c r="J155" s="1"/>
      <c r="K155" s="1"/>
      <c r="L155" s="1"/>
      <c r="M155" s="1"/>
      <c r="N155" s="1"/>
      <c r="O155" s="1"/>
      <c r="P155" s="1"/>
      <c r="Q155" s="1"/>
      <c r="R155" s="1"/>
      <c r="S155" s="1"/>
      <c r="T155" s="1"/>
      <c r="U155" s="1"/>
      <c r="V155" s="1"/>
      <c r="W155" s="1"/>
      <c r="X155" s="1"/>
      <c r="Y155" s="1"/>
      <c r="Z155" s="1"/>
      <c r="AA155" s="75"/>
      <c r="AB155" s="75"/>
      <c r="AC155" s="75"/>
      <c r="AD155" s="75"/>
      <c r="AE155" s="75"/>
      <c r="AF155" s="75"/>
      <c r="AG155" s="75"/>
      <c r="AH155" s="75"/>
      <c r="AI155" s="75"/>
      <c r="AJ155" s="75"/>
    </row>
    <row r="156" spans="1:36" ht="19.5" customHeight="1" x14ac:dyDescent="0.55000000000000004">
      <c r="B156" s="488" t="s">
        <v>433</v>
      </c>
      <c r="C156" s="148" t="s">
        <v>434</v>
      </c>
      <c r="D156" s="89"/>
      <c r="E156" s="98"/>
      <c r="F156" s="98"/>
      <c r="G156" s="98"/>
      <c r="H156" s="98"/>
      <c r="I156" s="141"/>
      <c r="J156" s="1"/>
      <c r="K156" s="1"/>
      <c r="L156" s="1"/>
      <c r="M156" s="1"/>
      <c r="N156" s="1"/>
      <c r="O156" s="1"/>
      <c r="P156" s="1"/>
      <c r="Q156" s="1"/>
      <c r="R156" s="1"/>
      <c r="S156" s="1"/>
      <c r="T156" s="1"/>
      <c r="U156" s="1"/>
      <c r="V156" s="1"/>
      <c r="W156" s="1"/>
      <c r="X156" s="1"/>
      <c r="Y156" s="1"/>
      <c r="Z156" s="1"/>
      <c r="AA156" s="75"/>
      <c r="AB156" s="75"/>
      <c r="AC156" s="75"/>
      <c r="AD156" s="75"/>
      <c r="AE156" s="75"/>
      <c r="AF156" s="75"/>
      <c r="AG156" s="75"/>
      <c r="AH156" s="75"/>
      <c r="AI156" s="75"/>
      <c r="AJ156" s="75"/>
    </row>
    <row r="157" spans="1:36" ht="19.5" customHeight="1" x14ac:dyDescent="0.55000000000000004">
      <c r="B157" s="488"/>
      <c r="C157" s="149" t="s">
        <v>435</v>
      </c>
      <c r="D157" s="89"/>
      <c r="E157" s="98"/>
      <c r="F157" s="98"/>
      <c r="G157" s="98"/>
      <c r="H157" s="98"/>
      <c r="I157" s="141"/>
      <c r="J157" s="1"/>
      <c r="K157" s="1"/>
      <c r="L157" s="1"/>
      <c r="M157" s="1"/>
      <c r="N157" s="1"/>
      <c r="O157" s="1"/>
      <c r="P157" s="1"/>
      <c r="Q157" s="1"/>
      <c r="R157" s="1"/>
      <c r="S157" s="1"/>
      <c r="T157" s="1"/>
      <c r="U157" s="1"/>
      <c r="V157" s="1"/>
      <c r="W157" s="1"/>
      <c r="X157" s="1"/>
      <c r="Y157" s="1"/>
      <c r="Z157" s="1"/>
      <c r="AA157" s="75"/>
      <c r="AB157" s="75"/>
      <c r="AC157" s="75"/>
      <c r="AD157" s="75"/>
      <c r="AE157" s="75"/>
      <c r="AF157" s="75"/>
      <c r="AG157" s="75"/>
      <c r="AH157" s="75"/>
      <c r="AI157" s="75"/>
      <c r="AJ157" s="75"/>
    </row>
    <row r="158" spans="1:36" ht="18.75" customHeight="1" x14ac:dyDescent="0.55000000000000004">
      <c r="B158" s="147" t="s">
        <v>436</v>
      </c>
      <c r="C158" s="486"/>
      <c r="D158" s="486"/>
      <c r="E158" s="98"/>
      <c r="F158" s="98"/>
      <c r="G158" s="98"/>
      <c r="H158" s="98"/>
      <c r="I158" s="141"/>
      <c r="J158" s="1"/>
      <c r="K158" s="1"/>
      <c r="L158" s="1"/>
      <c r="M158" s="1"/>
      <c r="N158" s="1"/>
      <c r="O158" s="1"/>
      <c r="P158" s="1"/>
      <c r="Q158" s="1"/>
      <c r="R158" s="1"/>
      <c r="S158" s="1"/>
      <c r="T158" s="1"/>
      <c r="U158" s="1"/>
      <c r="V158" s="1"/>
      <c r="W158" s="1"/>
      <c r="X158" s="1"/>
      <c r="Y158" s="1"/>
      <c r="Z158" s="1"/>
      <c r="AA158" s="75"/>
      <c r="AB158" s="75"/>
      <c r="AC158" s="75"/>
      <c r="AD158" s="75"/>
      <c r="AE158" s="75"/>
      <c r="AF158" s="75"/>
      <c r="AG158" s="75"/>
      <c r="AH158" s="75"/>
      <c r="AI158" s="75"/>
      <c r="AJ158" s="75"/>
    </row>
    <row r="159" spans="1:36" ht="19.5" customHeight="1" x14ac:dyDescent="0.55000000000000004">
      <c r="B159" s="150" t="s">
        <v>438</v>
      </c>
      <c r="C159" s="489"/>
      <c r="D159" s="489"/>
      <c r="E159" s="489"/>
      <c r="F159" s="489"/>
      <c r="G159" s="489"/>
      <c r="H159" s="98"/>
      <c r="I159" s="141"/>
      <c r="J159" s="1"/>
      <c r="K159" s="1"/>
      <c r="L159" s="1"/>
      <c r="M159" s="1"/>
      <c r="N159" s="1"/>
      <c r="O159" s="1"/>
      <c r="P159" s="1"/>
      <c r="Q159" s="1"/>
      <c r="R159" s="1"/>
      <c r="S159" s="1"/>
      <c r="T159" s="1"/>
      <c r="U159" s="1"/>
      <c r="V159" s="1"/>
      <c r="W159" s="1"/>
      <c r="X159" s="1"/>
      <c r="Y159" s="1"/>
      <c r="Z159" s="1"/>
      <c r="AA159" s="75"/>
      <c r="AB159" s="75"/>
      <c r="AC159" s="75"/>
      <c r="AD159" s="75"/>
      <c r="AE159" s="75"/>
      <c r="AF159" s="75"/>
      <c r="AG159" s="75"/>
      <c r="AH159" s="75"/>
      <c r="AI159" s="75"/>
      <c r="AJ159" s="75"/>
    </row>
    <row r="160" spans="1:36" ht="19.5" customHeight="1" x14ac:dyDescent="0.55000000000000004">
      <c r="B160" s="147" t="s">
        <v>440</v>
      </c>
      <c r="C160" s="489"/>
      <c r="D160" s="489"/>
      <c r="E160" s="489"/>
      <c r="F160" s="489"/>
      <c r="G160" s="489"/>
      <c r="H160" s="98"/>
      <c r="I160" s="141"/>
      <c r="J160" s="1"/>
      <c r="K160" s="1"/>
      <c r="L160" s="1"/>
      <c r="M160" s="1"/>
      <c r="N160" s="1"/>
      <c r="O160" s="1"/>
      <c r="P160" s="1"/>
      <c r="Q160" s="1"/>
      <c r="R160" s="1"/>
      <c r="S160" s="1"/>
      <c r="T160" s="1"/>
      <c r="U160" s="1"/>
      <c r="V160" s="1"/>
      <c r="W160" s="1"/>
      <c r="X160" s="1"/>
      <c r="Y160" s="1"/>
      <c r="Z160" s="1"/>
      <c r="AA160" s="75"/>
      <c r="AB160" s="75"/>
      <c r="AC160" s="75"/>
      <c r="AD160" s="75"/>
      <c r="AE160" s="75"/>
      <c r="AF160" s="75"/>
      <c r="AG160" s="75"/>
      <c r="AH160" s="75"/>
      <c r="AI160" s="75"/>
      <c r="AJ160" s="75"/>
    </row>
    <row r="161" spans="1:36" ht="19.5" customHeight="1" x14ac:dyDescent="0.55000000000000004">
      <c r="B161" s="147" t="s">
        <v>442</v>
      </c>
      <c r="C161" s="151" t="s">
        <v>443</v>
      </c>
      <c r="D161" s="89"/>
      <c r="E161" s="98"/>
      <c r="F161" s="98"/>
      <c r="G161" s="98"/>
      <c r="H161" s="98"/>
      <c r="I161" s="141"/>
      <c r="J161" s="1"/>
      <c r="K161" s="1"/>
      <c r="L161" s="1"/>
      <c r="M161" s="1"/>
      <c r="N161" s="1"/>
      <c r="O161" s="1"/>
      <c r="P161" s="1"/>
      <c r="Q161" s="1"/>
      <c r="R161" s="1"/>
      <c r="S161" s="1"/>
      <c r="T161" s="1"/>
      <c r="U161" s="1"/>
      <c r="V161" s="1"/>
      <c r="W161" s="1"/>
      <c r="X161" s="1"/>
      <c r="Y161" s="1"/>
      <c r="Z161" s="1"/>
      <c r="AA161" s="75"/>
      <c r="AB161" s="75"/>
      <c r="AC161" s="75"/>
      <c r="AD161" s="75"/>
      <c r="AE161" s="75"/>
      <c r="AF161" s="75"/>
      <c r="AG161" s="75"/>
      <c r="AH161" s="75"/>
      <c r="AI161" s="75"/>
      <c r="AJ161" s="75"/>
    </row>
    <row r="162" spans="1:36" ht="16" x14ac:dyDescent="0.55000000000000004">
      <c r="B162" s="488" t="s">
        <v>444</v>
      </c>
      <c r="C162" s="152" t="s">
        <v>471</v>
      </c>
      <c r="D162" s="89"/>
      <c r="E162" s="98"/>
      <c r="F162" s="98"/>
      <c r="G162" s="98"/>
      <c r="H162" s="98"/>
      <c r="I162" s="141"/>
      <c r="J162" s="1"/>
      <c r="K162" s="1"/>
      <c r="L162" s="1"/>
      <c r="M162" s="1"/>
      <c r="N162" s="1"/>
      <c r="O162" s="1"/>
      <c r="P162" s="1"/>
      <c r="Q162" s="1"/>
      <c r="R162" s="1"/>
      <c r="S162" s="1"/>
      <c r="T162" s="1"/>
      <c r="U162" s="1"/>
      <c r="V162" s="1"/>
      <c r="W162" s="1"/>
      <c r="X162" s="1"/>
      <c r="Y162" s="1"/>
      <c r="Z162" s="1"/>
      <c r="AA162" s="75"/>
      <c r="AB162" s="75"/>
      <c r="AC162" s="75"/>
      <c r="AD162" s="75"/>
      <c r="AE162" s="75"/>
      <c r="AF162" s="75"/>
      <c r="AG162" s="75"/>
      <c r="AH162" s="75"/>
      <c r="AI162" s="75"/>
      <c r="AJ162" s="75"/>
    </row>
    <row r="163" spans="1:36" ht="16" x14ac:dyDescent="0.55000000000000004">
      <c r="B163" s="488"/>
      <c r="C163" s="152" t="s">
        <v>446</v>
      </c>
      <c r="D163" s="89"/>
      <c r="E163" s="103" t="s">
        <v>447</v>
      </c>
      <c r="F163" s="98"/>
      <c r="G163" s="98"/>
      <c r="H163" s="98"/>
      <c r="I163" s="141"/>
      <c r="J163" s="1"/>
      <c r="K163" s="1"/>
      <c r="L163" s="1"/>
      <c r="M163" s="1"/>
      <c r="N163" s="1"/>
      <c r="O163" s="1"/>
      <c r="P163" s="1"/>
      <c r="Q163" s="1"/>
      <c r="R163" s="1"/>
      <c r="S163" s="1"/>
      <c r="T163" s="1"/>
      <c r="U163" s="1"/>
      <c r="V163" s="1"/>
      <c r="W163" s="1"/>
      <c r="X163" s="1"/>
      <c r="Y163" s="1"/>
      <c r="Z163" s="1"/>
      <c r="AA163" s="75"/>
      <c r="AB163" s="75"/>
      <c r="AC163" s="75"/>
      <c r="AD163" s="75"/>
      <c r="AE163" s="75"/>
      <c r="AF163" s="75"/>
      <c r="AG163" s="75"/>
      <c r="AH163" s="75"/>
      <c r="AI163" s="75"/>
      <c r="AJ163" s="75"/>
    </row>
    <row r="164" spans="1:36" ht="16" x14ac:dyDescent="0.55000000000000004">
      <c r="B164" s="488"/>
      <c r="C164" s="153" t="s">
        <v>448</v>
      </c>
      <c r="D164" s="129"/>
      <c r="E164" s="103" t="s">
        <v>449</v>
      </c>
      <c r="F164" s="98"/>
      <c r="G164" s="98"/>
      <c r="H164" s="98"/>
      <c r="I164" s="141"/>
      <c r="J164" s="1"/>
      <c r="K164" s="1"/>
      <c r="L164" s="1"/>
      <c r="M164" s="1"/>
      <c r="N164" s="1"/>
      <c r="O164" s="1"/>
      <c r="P164" s="1"/>
      <c r="Q164" s="1"/>
      <c r="R164" s="1"/>
      <c r="S164" s="1"/>
      <c r="T164" s="1"/>
      <c r="U164" s="1"/>
      <c r="V164" s="1"/>
      <c r="W164" s="1"/>
      <c r="X164" s="1"/>
      <c r="Y164" s="1"/>
      <c r="Z164" s="1"/>
      <c r="AA164" s="75"/>
      <c r="AB164" s="75"/>
      <c r="AC164" s="75"/>
      <c r="AD164" s="75"/>
      <c r="AE164" s="75"/>
      <c r="AF164" s="75"/>
    </row>
    <row r="165" spans="1:36" ht="38.25" customHeight="1" x14ac:dyDescent="0.55000000000000004">
      <c r="B165" s="147" t="s">
        <v>450</v>
      </c>
      <c r="C165" s="489"/>
      <c r="D165" s="489"/>
      <c r="E165" s="489"/>
      <c r="F165" s="489"/>
      <c r="G165" s="489"/>
      <c r="H165" s="98"/>
      <c r="I165" s="141"/>
      <c r="J165" s="1"/>
      <c r="K165" s="1"/>
      <c r="L165" s="1"/>
      <c r="M165" s="1"/>
      <c r="N165" s="1"/>
      <c r="O165" s="1"/>
      <c r="P165" s="1"/>
      <c r="Q165" s="1"/>
      <c r="R165" s="1"/>
      <c r="S165" s="1"/>
      <c r="T165" s="1"/>
      <c r="U165" s="1"/>
      <c r="V165" s="1"/>
      <c r="W165" s="1"/>
      <c r="X165" s="1"/>
      <c r="Y165" s="1"/>
      <c r="Z165" s="1"/>
      <c r="AA165" s="75"/>
    </row>
    <row r="166" spans="1:36" ht="20.25" customHeight="1" x14ac:dyDescent="0.55000000000000004">
      <c r="B166" s="488" t="s">
        <v>452</v>
      </c>
      <c r="C166" s="148" t="s">
        <v>453</v>
      </c>
      <c r="D166" s="89"/>
      <c r="E166" s="103" t="s">
        <v>454</v>
      </c>
      <c r="H166" s="98"/>
      <c r="I166" s="141"/>
      <c r="J166" s="1"/>
      <c r="K166" s="1"/>
      <c r="L166" s="1"/>
      <c r="M166" s="1"/>
      <c r="N166" s="1"/>
      <c r="O166" s="1"/>
      <c r="P166" s="1"/>
      <c r="Q166" s="1"/>
      <c r="R166" s="1"/>
      <c r="S166" s="1"/>
      <c r="T166" s="1"/>
      <c r="U166" s="1"/>
      <c r="V166" s="1"/>
      <c r="W166" s="1"/>
      <c r="X166" s="1"/>
      <c r="Y166" s="1"/>
      <c r="Z166" s="1"/>
    </row>
    <row r="167" spans="1:36" ht="16" x14ac:dyDescent="0.55000000000000004">
      <c r="B167" s="488"/>
      <c r="C167" s="149" t="s">
        <v>455</v>
      </c>
      <c r="D167" s="89"/>
      <c r="E167" s="103" t="s">
        <v>454</v>
      </c>
      <c r="F167" s="98"/>
      <c r="G167" s="98"/>
      <c r="H167" s="98"/>
      <c r="I167" s="141"/>
      <c r="J167" s="1"/>
      <c r="K167" s="1"/>
      <c r="L167" s="1"/>
      <c r="M167" s="1"/>
      <c r="N167" s="1"/>
      <c r="O167" s="1"/>
      <c r="P167" s="1"/>
      <c r="Q167" s="1"/>
      <c r="R167" s="1"/>
      <c r="S167" s="1"/>
      <c r="T167" s="1"/>
      <c r="U167" s="1"/>
      <c r="V167" s="1"/>
      <c r="W167" s="1"/>
      <c r="X167" s="1"/>
      <c r="Y167" s="1"/>
      <c r="Z167" s="1"/>
    </row>
    <row r="168" spans="1:36" ht="19.5" customHeight="1" x14ac:dyDescent="0.55000000000000004">
      <c r="B168" s="488"/>
      <c r="C168" s="149" t="s">
        <v>456</v>
      </c>
      <c r="D168" s="89"/>
      <c r="E168" s="103" t="s">
        <v>457</v>
      </c>
      <c r="F168" s="98"/>
      <c r="G168" s="98"/>
      <c r="H168" s="98"/>
      <c r="I168" s="141"/>
      <c r="J168" s="1"/>
      <c r="K168" s="1"/>
      <c r="L168" s="1"/>
      <c r="M168" s="1"/>
      <c r="N168" s="1"/>
      <c r="O168" s="1"/>
      <c r="P168" s="1"/>
      <c r="Q168" s="1"/>
      <c r="R168" s="1"/>
      <c r="S168" s="1"/>
      <c r="T168" s="1"/>
      <c r="U168" s="1"/>
      <c r="V168" s="1"/>
      <c r="W168" s="1"/>
      <c r="X168" s="1"/>
      <c r="Y168" s="1"/>
      <c r="Z168" s="1"/>
    </row>
    <row r="169" spans="1:36" ht="16" x14ac:dyDescent="0.55000000000000004">
      <c r="B169" s="140"/>
      <c r="F169" s="98"/>
      <c r="G169" s="98"/>
      <c r="H169" s="98"/>
      <c r="J169" s="1"/>
      <c r="K169" s="1"/>
      <c r="L169" s="1"/>
      <c r="M169" s="1"/>
      <c r="N169" s="1"/>
      <c r="O169" s="1"/>
      <c r="P169" s="1"/>
      <c r="Q169" s="1"/>
      <c r="R169" s="1"/>
      <c r="S169" s="1"/>
      <c r="T169" s="1"/>
      <c r="U169" s="1"/>
      <c r="V169" s="1"/>
      <c r="W169" s="1"/>
      <c r="X169" s="1"/>
      <c r="Y169" s="1"/>
      <c r="Z169" s="1"/>
    </row>
    <row r="170" spans="1:36" ht="16" x14ac:dyDescent="0.55000000000000004">
      <c r="J170" s="1"/>
      <c r="K170" s="1"/>
      <c r="L170" s="1"/>
      <c r="M170" s="1"/>
      <c r="N170" s="1"/>
      <c r="O170" s="1"/>
      <c r="P170" s="1"/>
      <c r="Q170" s="1"/>
      <c r="R170" s="1"/>
      <c r="S170" s="1"/>
      <c r="T170" s="1"/>
      <c r="U170" s="1"/>
      <c r="V170" s="1"/>
      <c r="W170" s="1"/>
      <c r="X170" s="1"/>
      <c r="Y170" s="1"/>
      <c r="Z170" s="1"/>
    </row>
    <row r="171" spans="1:36" ht="16" x14ac:dyDescent="0.55000000000000004">
      <c r="A171" s="11" t="s">
        <v>472</v>
      </c>
      <c r="B171" s="143" t="s">
        <v>425</v>
      </c>
      <c r="C171" s="144" t="s">
        <v>426</v>
      </c>
      <c r="J171" s="1"/>
      <c r="K171" s="1"/>
      <c r="L171" s="1"/>
      <c r="M171" s="1"/>
      <c r="N171" s="1"/>
      <c r="O171" s="1"/>
      <c r="P171" s="1"/>
      <c r="Q171" s="1"/>
      <c r="R171" s="1"/>
      <c r="S171" s="1"/>
      <c r="T171" s="1"/>
      <c r="U171" s="1"/>
      <c r="V171" s="1"/>
      <c r="W171" s="1"/>
      <c r="X171" s="1"/>
      <c r="Y171" s="1"/>
      <c r="Z171" s="1"/>
    </row>
    <row r="172" spans="1:36" ht="19.5" customHeight="1" x14ac:dyDescent="0.55000000000000004">
      <c r="B172" s="143" t="s">
        <v>427</v>
      </c>
      <c r="C172" s="144"/>
      <c r="D172" s="140"/>
      <c r="E172" s="140"/>
      <c r="F172" s="140"/>
      <c r="G172" s="140"/>
      <c r="J172" s="1"/>
      <c r="K172" s="1"/>
      <c r="L172" s="1"/>
      <c r="M172" s="1"/>
      <c r="N172" s="1"/>
      <c r="O172" s="1"/>
      <c r="P172" s="1"/>
      <c r="Q172" s="1"/>
      <c r="R172" s="1"/>
      <c r="S172" s="1"/>
      <c r="T172" s="1"/>
      <c r="U172" s="1"/>
      <c r="V172" s="1"/>
      <c r="W172" s="1"/>
      <c r="X172" s="1"/>
      <c r="Y172" s="1"/>
      <c r="Z172" s="1"/>
      <c r="AA172" s="75"/>
      <c r="AB172" s="75"/>
      <c r="AC172" s="75"/>
      <c r="AD172" s="75"/>
      <c r="AE172" s="75"/>
      <c r="AF172" s="75"/>
      <c r="AG172" s="75"/>
      <c r="AH172" s="75"/>
      <c r="AI172" s="75"/>
      <c r="AJ172" s="75"/>
    </row>
    <row r="173" spans="1:36" ht="19.5" customHeight="1" x14ac:dyDescent="0.55000000000000004">
      <c r="B173" s="143" t="s">
        <v>428</v>
      </c>
      <c r="C173" s="489"/>
      <c r="D173" s="489"/>
      <c r="E173" s="489"/>
      <c r="F173" s="489"/>
      <c r="G173" s="489"/>
      <c r="J173" s="1"/>
      <c r="K173" s="1"/>
      <c r="L173" s="1"/>
      <c r="M173" s="1"/>
      <c r="N173" s="1"/>
      <c r="O173" s="1"/>
      <c r="P173" s="1"/>
      <c r="Q173" s="1"/>
      <c r="R173" s="1"/>
      <c r="S173" s="1"/>
      <c r="T173" s="1"/>
      <c r="U173" s="1"/>
      <c r="V173" s="1"/>
      <c r="W173" s="1"/>
      <c r="X173" s="1"/>
      <c r="Y173" s="1"/>
      <c r="Z173" s="1"/>
      <c r="AA173" s="75"/>
      <c r="AB173" s="75"/>
      <c r="AC173" s="75"/>
      <c r="AD173" s="75"/>
      <c r="AE173" s="75"/>
      <c r="AF173" s="75"/>
      <c r="AG173" s="75"/>
      <c r="AH173" s="75"/>
      <c r="AI173" s="75"/>
      <c r="AJ173" s="75"/>
    </row>
    <row r="174" spans="1:36" ht="19.5" customHeight="1" x14ac:dyDescent="0.55000000000000004">
      <c r="B174" s="143" t="s">
        <v>429</v>
      </c>
      <c r="C174" s="489"/>
      <c r="D174" s="489"/>
      <c r="E174" s="489"/>
      <c r="F174" s="489"/>
      <c r="G174" s="489"/>
      <c r="J174" s="1"/>
      <c r="K174" s="1"/>
      <c r="L174" s="1"/>
      <c r="M174" s="1"/>
      <c r="N174" s="1"/>
      <c r="O174" s="1"/>
      <c r="P174" s="1"/>
      <c r="Q174" s="1"/>
      <c r="R174" s="1"/>
      <c r="S174" s="1"/>
      <c r="T174" s="1"/>
      <c r="U174" s="1"/>
      <c r="V174" s="1"/>
      <c r="W174" s="1"/>
      <c r="X174" s="1"/>
      <c r="Y174" s="1"/>
      <c r="Z174" s="1"/>
      <c r="AA174" s="75"/>
      <c r="AB174" s="75"/>
      <c r="AC174" s="75"/>
      <c r="AD174" s="75"/>
      <c r="AE174" s="75"/>
      <c r="AF174" s="75"/>
      <c r="AG174" s="75"/>
      <c r="AH174" s="75"/>
      <c r="AI174" s="75"/>
      <c r="AJ174" s="75"/>
    </row>
    <row r="175" spans="1:36" ht="19.5" customHeight="1" x14ac:dyDescent="0.55000000000000004">
      <c r="B175" s="491" t="s">
        <v>431</v>
      </c>
      <c r="C175" s="489"/>
      <c r="D175" s="489"/>
      <c r="E175" s="489"/>
      <c r="F175" s="489"/>
      <c r="G175" s="489"/>
      <c r="J175" s="1"/>
      <c r="K175" s="1"/>
      <c r="L175" s="1"/>
      <c r="M175" s="1"/>
      <c r="N175" s="1"/>
      <c r="O175" s="1"/>
      <c r="P175" s="1"/>
      <c r="Q175" s="1"/>
      <c r="R175" s="1"/>
      <c r="S175" s="1"/>
      <c r="T175" s="1"/>
      <c r="U175" s="1"/>
      <c r="V175" s="1"/>
      <c r="W175" s="1"/>
      <c r="X175" s="1"/>
      <c r="Y175" s="1"/>
      <c r="Z175" s="1"/>
      <c r="AA175" s="75"/>
      <c r="AB175" s="75"/>
      <c r="AC175" s="75"/>
      <c r="AD175" s="75"/>
      <c r="AE175" s="75"/>
      <c r="AF175" s="75"/>
      <c r="AG175" s="75"/>
      <c r="AH175" s="75"/>
      <c r="AI175" s="75"/>
      <c r="AJ175" s="75"/>
    </row>
    <row r="176" spans="1:36" ht="19.5" customHeight="1" x14ac:dyDescent="0.55000000000000004">
      <c r="B176" s="491"/>
      <c r="C176" s="489"/>
      <c r="D176" s="489"/>
      <c r="E176" s="489"/>
      <c r="F176" s="489"/>
      <c r="G176" s="489"/>
      <c r="J176" s="1"/>
      <c r="K176" s="1"/>
      <c r="L176" s="1"/>
      <c r="M176" s="1"/>
      <c r="N176" s="1"/>
      <c r="O176" s="1"/>
      <c r="P176" s="1"/>
      <c r="Q176" s="1"/>
      <c r="R176" s="1"/>
      <c r="S176" s="1"/>
      <c r="T176" s="1"/>
      <c r="U176" s="1"/>
      <c r="V176" s="1"/>
      <c r="W176" s="1"/>
      <c r="X176" s="1"/>
      <c r="Y176" s="1"/>
      <c r="Z176" s="1"/>
      <c r="AA176" s="75"/>
      <c r="AB176" s="75"/>
      <c r="AC176" s="75"/>
      <c r="AD176" s="75"/>
      <c r="AE176" s="75"/>
      <c r="AF176" s="75"/>
      <c r="AG176" s="75"/>
      <c r="AH176" s="75"/>
      <c r="AI176" s="75"/>
      <c r="AJ176" s="75"/>
    </row>
    <row r="177" spans="2:36" ht="19.5" customHeight="1" x14ac:dyDescent="0.55000000000000004">
      <c r="B177" s="488" t="s">
        <v>433</v>
      </c>
      <c r="C177" s="148" t="s">
        <v>434</v>
      </c>
      <c r="D177" s="89"/>
      <c r="E177" s="98"/>
      <c r="F177" s="98"/>
      <c r="G177" s="98"/>
      <c r="H177" s="98"/>
      <c r="I177" s="141"/>
      <c r="J177" s="1"/>
      <c r="K177" s="1"/>
      <c r="L177" s="1"/>
      <c r="M177" s="1"/>
      <c r="N177" s="1"/>
      <c r="O177" s="1"/>
      <c r="P177" s="1"/>
      <c r="Q177" s="1"/>
      <c r="R177" s="1"/>
      <c r="S177" s="1"/>
      <c r="T177" s="1"/>
      <c r="U177" s="1"/>
      <c r="V177" s="1"/>
      <c r="W177" s="1"/>
      <c r="X177" s="1"/>
      <c r="Y177" s="1"/>
      <c r="Z177" s="1"/>
      <c r="AA177" s="75"/>
      <c r="AB177" s="75"/>
      <c r="AC177" s="75"/>
      <c r="AD177" s="75"/>
      <c r="AE177" s="75"/>
      <c r="AF177" s="75"/>
      <c r="AG177" s="75"/>
      <c r="AH177" s="75"/>
      <c r="AI177" s="75"/>
      <c r="AJ177" s="75"/>
    </row>
    <row r="178" spans="2:36" ht="19.5" customHeight="1" x14ac:dyDescent="0.55000000000000004">
      <c r="B178" s="488"/>
      <c r="C178" s="149" t="s">
        <v>435</v>
      </c>
      <c r="D178" s="89"/>
      <c r="E178" s="98"/>
      <c r="F178" s="98"/>
      <c r="G178" s="98"/>
      <c r="H178" s="98"/>
      <c r="I178" s="141"/>
      <c r="J178" s="1"/>
      <c r="K178" s="1"/>
      <c r="L178" s="1"/>
      <c r="M178" s="1"/>
      <c r="N178" s="1"/>
      <c r="O178" s="1"/>
      <c r="P178" s="1"/>
      <c r="Q178" s="1"/>
      <c r="R178" s="1"/>
      <c r="S178" s="1"/>
      <c r="T178" s="1"/>
      <c r="U178" s="1"/>
      <c r="V178" s="1"/>
      <c r="W178" s="1"/>
      <c r="X178" s="1"/>
      <c r="Y178" s="1"/>
      <c r="Z178" s="1"/>
      <c r="AA178" s="75"/>
      <c r="AB178" s="75"/>
      <c r="AC178" s="75"/>
      <c r="AD178" s="75"/>
      <c r="AE178" s="75"/>
      <c r="AF178" s="75"/>
      <c r="AG178" s="75"/>
      <c r="AH178" s="75"/>
      <c r="AI178" s="75"/>
      <c r="AJ178" s="75"/>
    </row>
    <row r="179" spans="2:36" ht="18.75" customHeight="1" x14ac:dyDescent="0.55000000000000004">
      <c r="B179" s="147" t="s">
        <v>436</v>
      </c>
      <c r="C179" s="486"/>
      <c r="D179" s="486"/>
      <c r="E179" s="98"/>
      <c r="F179" s="98"/>
      <c r="G179" s="98"/>
      <c r="H179" s="98"/>
      <c r="I179" s="141"/>
      <c r="J179" s="1"/>
      <c r="K179" s="1"/>
      <c r="L179" s="1"/>
      <c r="M179" s="1"/>
      <c r="N179" s="1"/>
      <c r="O179" s="1"/>
      <c r="P179" s="1"/>
      <c r="Q179" s="1"/>
      <c r="R179" s="1"/>
      <c r="S179" s="1"/>
      <c r="T179" s="1"/>
      <c r="U179" s="1"/>
      <c r="V179" s="1"/>
      <c r="W179" s="1"/>
      <c r="X179" s="1"/>
      <c r="Y179" s="1"/>
      <c r="Z179" s="1"/>
      <c r="AA179" s="75"/>
      <c r="AB179" s="75"/>
      <c r="AC179" s="75"/>
      <c r="AD179" s="75"/>
      <c r="AE179" s="75"/>
      <c r="AF179" s="75"/>
      <c r="AG179" s="75"/>
      <c r="AH179" s="75"/>
      <c r="AI179" s="75"/>
      <c r="AJ179" s="75"/>
    </row>
    <row r="180" spans="2:36" ht="19.5" customHeight="1" x14ac:dyDescent="0.55000000000000004">
      <c r="B180" s="150" t="s">
        <v>438</v>
      </c>
      <c r="C180" s="489"/>
      <c r="D180" s="489"/>
      <c r="E180" s="489"/>
      <c r="F180" s="489"/>
      <c r="G180" s="489"/>
      <c r="H180" s="98"/>
      <c r="I180" s="141"/>
      <c r="J180" s="1"/>
      <c r="K180" s="1"/>
      <c r="L180" s="1"/>
      <c r="M180" s="1"/>
      <c r="N180" s="1"/>
      <c r="O180" s="1"/>
      <c r="P180" s="1"/>
      <c r="Q180" s="1"/>
      <c r="R180" s="1"/>
      <c r="S180" s="1"/>
      <c r="T180" s="1"/>
      <c r="U180" s="1"/>
      <c r="V180" s="1"/>
      <c r="W180" s="1"/>
      <c r="X180" s="1"/>
      <c r="Y180" s="1"/>
      <c r="Z180" s="1"/>
      <c r="AA180" s="75"/>
      <c r="AB180" s="75"/>
      <c r="AC180" s="75"/>
      <c r="AD180" s="75"/>
      <c r="AE180" s="75"/>
      <c r="AF180" s="75"/>
      <c r="AG180" s="75"/>
      <c r="AH180" s="75"/>
      <c r="AI180" s="75"/>
      <c r="AJ180" s="75"/>
    </row>
    <row r="181" spans="2:36" ht="19.5" customHeight="1" x14ac:dyDescent="0.55000000000000004">
      <c r="B181" s="147" t="s">
        <v>440</v>
      </c>
      <c r="C181" s="489"/>
      <c r="D181" s="489"/>
      <c r="E181" s="489"/>
      <c r="F181" s="489"/>
      <c r="G181" s="489"/>
      <c r="H181" s="98"/>
      <c r="I181" s="141"/>
      <c r="J181" s="1"/>
      <c r="K181" s="1"/>
      <c r="L181" s="1"/>
      <c r="M181" s="1"/>
      <c r="N181" s="1"/>
      <c r="O181" s="1"/>
      <c r="P181" s="1"/>
      <c r="Q181" s="1"/>
      <c r="R181" s="1"/>
      <c r="S181" s="1"/>
      <c r="T181" s="1"/>
      <c r="U181" s="1"/>
      <c r="V181" s="1"/>
      <c r="W181" s="1"/>
      <c r="X181" s="1"/>
      <c r="Y181" s="1"/>
      <c r="Z181" s="1"/>
      <c r="AA181" s="75"/>
      <c r="AB181" s="75"/>
      <c r="AC181" s="75"/>
      <c r="AD181" s="75"/>
      <c r="AE181" s="75"/>
      <c r="AF181" s="75"/>
      <c r="AG181" s="75"/>
      <c r="AH181" s="75"/>
      <c r="AI181" s="75"/>
      <c r="AJ181" s="75"/>
    </row>
    <row r="182" spans="2:36" ht="19.5" customHeight="1" x14ac:dyDescent="0.55000000000000004">
      <c r="B182" s="147" t="s">
        <v>442</v>
      </c>
      <c r="C182" s="151" t="s">
        <v>443</v>
      </c>
      <c r="D182" s="89"/>
      <c r="E182" s="98"/>
      <c r="F182" s="98"/>
      <c r="G182" s="98"/>
      <c r="H182" s="98"/>
      <c r="I182" s="141"/>
      <c r="J182" s="1"/>
      <c r="K182" s="1"/>
      <c r="L182" s="1"/>
      <c r="M182" s="1"/>
      <c r="N182" s="1"/>
      <c r="O182" s="1"/>
      <c r="P182" s="1"/>
      <c r="Q182" s="1"/>
      <c r="R182" s="1"/>
      <c r="S182" s="1"/>
      <c r="T182" s="1"/>
      <c r="U182" s="1"/>
      <c r="V182" s="1"/>
      <c r="W182" s="1"/>
      <c r="X182" s="1"/>
      <c r="Y182" s="1"/>
      <c r="Z182" s="1"/>
      <c r="AA182" s="75"/>
      <c r="AB182" s="75"/>
      <c r="AC182" s="75"/>
      <c r="AD182" s="75"/>
      <c r="AE182" s="75"/>
      <c r="AF182" s="75"/>
      <c r="AG182" s="75"/>
      <c r="AH182" s="75"/>
      <c r="AI182" s="75"/>
      <c r="AJ182" s="75"/>
    </row>
    <row r="183" spans="2:36" ht="16" x14ac:dyDescent="0.55000000000000004">
      <c r="B183" s="488" t="s">
        <v>444</v>
      </c>
      <c r="C183" s="152" t="s">
        <v>445</v>
      </c>
      <c r="D183" s="89"/>
      <c r="E183" s="98"/>
      <c r="F183" s="98"/>
      <c r="G183" s="98"/>
      <c r="H183" s="98"/>
      <c r="I183" s="141"/>
      <c r="J183" s="1"/>
      <c r="K183" s="1"/>
      <c r="L183" s="1"/>
      <c r="M183" s="1"/>
      <c r="N183" s="1"/>
      <c r="O183" s="1"/>
      <c r="P183" s="1"/>
      <c r="Q183" s="1"/>
      <c r="R183" s="1"/>
      <c r="S183" s="1"/>
      <c r="T183" s="1"/>
      <c r="U183" s="1"/>
      <c r="V183" s="1"/>
      <c r="W183" s="1"/>
      <c r="X183" s="1"/>
      <c r="Y183" s="1"/>
      <c r="Z183" s="1"/>
      <c r="AA183" s="75"/>
      <c r="AB183" s="75"/>
      <c r="AC183" s="75"/>
      <c r="AD183" s="75"/>
      <c r="AE183" s="75"/>
      <c r="AF183" s="75"/>
      <c r="AG183" s="75"/>
      <c r="AH183" s="75"/>
      <c r="AI183" s="75"/>
      <c r="AJ183" s="75"/>
    </row>
    <row r="184" spans="2:36" ht="16" x14ac:dyDescent="0.55000000000000004">
      <c r="B184" s="488"/>
      <c r="C184" s="152" t="s">
        <v>446</v>
      </c>
      <c r="D184" s="89"/>
      <c r="E184" s="103" t="s">
        <v>447</v>
      </c>
      <c r="F184" s="98"/>
      <c r="G184" s="98"/>
      <c r="H184" s="98"/>
      <c r="I184" s="141"/>
      <c r="J184" s="1"/>
      <c r="K184" s="1"/>
      <c r="L184" s="1"/>
      <c r="M184" s="1"/>
      <c r="N184" s="1"/>
      <c r="O184" s="1"/>
      <c r="P184" s="1"/>
      <c r="Q184" s="1"/>
      <c r="R184" s="1"/>
      <c r="S184" s="1"/>
      <c r="T184" s="1"/>
      <c r="U184" s="1"/>
      <c r="V184" s="1"/>
      <c r="W184" s="1"/>
      <c r="X184" s="1"/>
      <c r="Y184" s="1"/>
      <c r="Z184" s="1"/>
      <c r="AA184" s="75"/>
      <c r="AB184" s="75"/>
      <c r="AC184" s="75"/>
      <c r="AD184" s="75"/>
      <c r="AE184" s="75"/>
      <c r="AF184" s="75"/>
      <c r="AG184" s="75"/>
      <c r="AH184" s="75"/>
      <c r="AI184" s="75"/>
      <c r="AJ184" s="75"/>
    </row>
    <row r="185" spans="2:36" ht="16" x14ac:dyDescent="0.55000000000000004">
      <c r="B185" s="488"/>
      <c r="C185" s="153" t="s">
        <v>448</v>
      </c>
      <c r="D185" s="129"/>
      <c r="E185" s="103" t="s">
        <v>449</v>
      </c>
      <c r="F185" s="98"/>
      <c r="G185" s="98"/>
      <c r="H185" s="98"/>
      <c r="I185" s="141"/>
      <c r="J185" s="1"/>
      <c r="K185" s="1"/>
      <c r="L185" s="1"/>
      <c r="M185" s="1"/>
      <c r="N185" s="1"/>
      <c r="O185" s="1"/>
      <c r="P185" s="1"/>
      <c r="Q185" s="1"/>
      <c r="R185" s="1"/>
      <c r="S185" s="1"/>
      <c r="T185" s="1"/>
      <c r="U185" s="1"/>
      <c r="V185" s="1"/>
      <c r="W185" s="1"/>
      <c r="X185" s="1"/>
      <c r="Y185" s="1"/>
      <c r="Z185" s="1"/>
      <c r="AA185" s="75"/>
      <c r="AB185" s="75"/>
      <c r="AC185" s="75"/>
      <c r="AD185" s="75"/>
      <c r="AE185" s="75"/>
      <c r="AF185" s="75"/>
    </row>
    <row r="186" spans="2:36" ht="40.25" customHeight="1" x14ac:dyDescent="0.55000000000000004">
      <c r="B186" s="147" t="s">
        <v>450</v>
      </c>
      <c r="C186" s="489"/>
      <c r="D186" s="489"/>
      <c r="E186" s="489"/>
      <c r="F186" s="489"/>
      <c r="G186" s="489"/>
      <c r="H186" s="98"/>
      <c r="I186" s="141"/>
      <c r="J186" s="1"/>
      <c r="K186" s="1"/>
      <c r="L186" s="1"/>
      <c r="M186" s="1"/>
      <c r="N186" s="1"/>
      <c r="O186" s="1"/>
      <c r="P186" s="1"/>
      <c r="Q186" s="1"/>
      <c r="R186" s="1"/>
      <c r="S186" s="1"/>
      <c r="T186" s="1"/>
      <c r="U186" s="1"/>
      <c r="V186" s="1"/>
      <c r="W186" s="1"/>
      <c r="X186" s="1"/>
      <c r="Y186" s="1"/>
      <c r="Z186" s="1"/>
      <c r="AA186" s="75"/>
    </row>
    <row r="187" spans="2:36" ht="20.25" customHeight="1" x14ac:dyDescent="0.55000000000000004">
      <c r="B187" s="488" t="s">
        <v>452</v>
      </c>
      <c r="C187" s="148" t="s">
        <v>453</v>
      </c>
      <c r="D187" s="89"/>
      <c r="E187" s="103" t="s">
        <v>454</v>
      </c>
      <c r="H187" s="98"/>
      <c r="I187" s="141"/>
      <c r="J187" s="1"/>
      <c r="K187" s="1"/>
      <c r="L187" s="1"/>
      <c r="M187" s="1"/>
      <c r="N187" s="1"/>
      <c r="O187" s="1"/>
      <c r="P187" s="1"/>
      <c r="Q187" s="1"/>
      <c r="R187" s="1"/>
      <c r="S187" s="1"/>
      <c r="T187" s="1"/>
      <c r="U187" s="1"/>
      <c r="V187" s="1"/>
      <c r="W187" s="1"/>
      <c r="X187" s="1"/>
      <c r="Y187" s="1"/>
      <c r="Z187" s="1"/>
    </row>
    <row r="188" spans="2:36" ht="16" x14ac:dyDescent="0.55000000000000004">
      <c r="B188" s="488"/>
      <c r="C188" s="149" t="s">
        <v>455</v>
      </c>
      <c r="D188" s="89"/>
      <c r="E188" s="103" t="s">
        <v>454</v>
      </c>
      <c r="F188" s="98"/>
      <c r="G188" s="98"/>
      <c r="H188" s="98"/>
      <c r="I188" s="141"/>
      <c r="J188" s="1"/>
      <c r="K188" s="1"/>
      <c r="L188" s="1"/>
      <c r="M188" s="1"/>
      <c r="N188" s="1"/>
      <c r="O188" s="1"/>
      <c r="P188" s="1"/>
      <c r="Q188" s="1"/>
      <c r="R188" s="1"/>
      <c r="S188" s="1"/>
      <c r="T188" s="1"/>
      <c r="U188" s="1"/>
      <c r="V188" s="1"/>
      <c r="W188" s="1"/>
      <c r="X188" s="1"/>
      <c r="Y188" s="1"/>
      <c r="Z188" s="1"/>
    </row>
    <row r="189" spans="2:36" ht="19.5" customHeight="1" x14ac:dyDescent="0.55000000000000004">
      <c r="B189" s="488"/>
      <c r="C189" s="149" t="s">
        <v>456</v>
      </c>
      <c r="D189" s="89"/>
      <c r="E189" s="103" t="s">
        <v>457</v>
      </c>
      <c r="F189" s="98"/>
      <c r="G189" s="98"/>
      <c r="H189" s="98"/>
      <c r="I189" s="141"/>
      <c r="J189" s="1"/>
      <c r="K189" s="1"/>
      <c r="L189" s="1"/>
      <c r="M189" s="1"/>
      <c r="N189" s="1"/>
      <c r="O189" s="1"/>
      <c r="P189" s="1"/>
      <c r="Q189" s="1"/>
      <c r="R189" s="1"/>
      <c r="S189" s="1"/>
      <c r="T189" s="1"/>
      <c r="U189" s="1"/>
      <c r="V189" s="1"/>
      <c r="W189" s="1"/>
      <c r="X189" s="1"/>
      <c r="Y189" s="1"/>
      <c r="Z189" s="1"/>
    </row>
    <row r="190" spans="2:36" ht="16" x14ac:dyDescent="0.55000000000000004">
      <c r="B190" s="140"/>
      <c r="F190" s="98"/>
      <c r="G190" s="98"/>
      <c r="H190" s="98"/>
      <c r="J190" s="1"/>
      <c r="K190" s="1"/>
      <c r="L190" s="1"/>
      <c r="M190" s="1"/>
      <c r="N190" s="1"/>
      <c r="O190" s="1"/>
      <c r="P190" s="1"/>
      <c r="Q190" s="1"/>
      <c r="R190" s="1"/>
      <c r="S190" s="1"/>
      <c r="T190" s="1"/>
      <c r="U190" s="1"/>
      <c r="V190" s="1"/>
      <c r="W190" s="1"/>
      <c r="X190" s="1"/>
      <c r="Y190" s="1"/>
      <c r="Z190" s="1"/>
    </row>
  </sheetData>
  <sheetProtection algorithmName="SHA-512" hashValue="uWZaxMeXFudMCmnxfMRGg7J/6FAbnNkHSWgOYdO8h69Y7KenV8q6QxYg0ufILrAKlWR0pJKYNl4lFX45Cnjn9A==" saltValue="w9mTQb8JGwZD9nvVHGnsAw==" spinCount="100000" sheet="1" objects="1" scenarios="1" selectLockedCells="1"/>
  <mergeCells count="101">
    <mergeCell ref="C15:D15"/>
    <mergeCell ref="C16:D16"/>
    <mergeCell ref="C17:D17"/>
    <mergeCell ref="B31:B32"/>
    <mergeCell ref="C19:D19"/>
    <mergeCell ref="C24:C25"/>
    <mergeCell ref="D24:D25"/>
    <mergeCell ref="B24:B26"/>
    <mergeCell ref="C18:D18"/>
    <mergeCell ref="C39:C40"/>
    <mergeCell ref="D39:D40"/>
    <mergeCell ref="E39:H39"/>
    <mergeCell ref="B33:B34"/>
    <mergeCell ref="E24:H24"/>
    <mergeCell ref="B27:B28"/>
    <mergeCell ref="B29:B30"/>
    <mergeCell ref="E25:E26"/>
    <mergeCell ref="F25:F26"/>
    <mergeCell ref="G25:G26"/>
    <mergeCell ref="H25:H26"/>
    <mergeCell ref="B39:B41"/>
    <mergeCell ref="E40:E41"/>
    <mergeCell ref="F40:F41"/>
    <mergeCell ref="G40:G41"/>
    <mergeCell ref="H40:H41"/>
    <mergeCell ref="C68:G68"/>
    <mergeCell ref="C69:G69"/>
    <mergeCell ref="B60:B62"/>
    <mergeCell ref="B57:B59"/>
    <mergeCell ref="B51:B53"/>
    <mergeCell ref="B54:B56"/>
    <mergeCell ref="B48:B50"/>
    <mergeCell ref="B45:B47"/>
    <mergeCell ref="B42:B44"/>
    <mergeCell ref="D86:G86"/>
    <mergeCell ref="C89:G89"/>
    <mergeCell ref="C90:G90"/>
    <mergeCell ref="B78:B80"/>
    <mergeCell ref="C81:G81"/>
    <mergeCell ref="B82:B84"/>
    <mergeCell ref="C75:G75"/>
    <mergeCell ref="C76:G76"/>
    <mergeCell ref="B70:B71"/>
    <mergeCell ref="C70:G71"/>
    <mergeCell ref="B72:B73"/>
    <mergeCell ref="C74:D74"/>
    <mergeCell ref="B99:B101"/>
    <mergeCell ref="C102:G102"/>
    <mergeCell ref="B103:B105"/>
    <mergeCell ref="C110:G110"/>
    <mergeCell ref="C111:G111"/>
    <mergeCell ref="B91:B92"/>
    <mergeCell ref="C91:G92"/>
    <mergeCell ref="B93:B94"/>
    <mergeCell ref="C96:G96"/>
    <mergeCell ref="C97:G97"/>
    <mergeCell ref="B120:B122"/>
    <mergeCell ref="C123:G123"/>
    <mergeCell ref="B124:B126"/>
    <mergeCell ref="C131:G131"/>
    <mergeCell ref="C132:G132"/>
    <mergeCell ref="B112:B113"/>
    <mergeCell ref="C112:G113"/>
    <mergeCell ref="B114:B115"/>
    <mergeCell ref="C117:G117"/>
    <mergeCell ref="C118:G118"/>
    <mergeCell ref="B141:B143"/>
    <mergeCell ref="C144:G144"/>
    <mergeCell ref="B145:B147"/>
    <mergeCell ref="C152:G152"/>
    <mergeCell ref="C153:G153"/>
    <mergeCell ref="C158:D158"/>
    <mergeCell ref="B133:B134"/>
    <mergeCell ref="C133:G134"/>
    <mergeCell ref="B135:B136"/>
    <mergeCell ref="C138:G138"/>
    <mergeCell ref="C139:G139"/>
    <mergeCell ref="C179:D179"/>
    <mergeCell ref="C95:D95"/>
    <mergeCell ref="D107:G107"/>
    <mergeCell ref="C116:D116"/>
    <mergeCell ref="C137:D137"/>
    <mergeCell ref="B183:B185"/>
    <mergeCell ref="C186:G186"/>
    <mergeCell ref="B187:B189"/>
    <mergeCell ref="B65:G65"/>
    <mergeCell ref="B175:B176"/>
    <mergeCell ref="C175:G176"/>
    <mergeCell ref="B177:B178"/>
    <mergeCell ref="C180:G180"/>
    <mergeCell ref="C181:G181"/>
    <mergeCell ref="B162:B164"/>
    <mergeCell ref="C165:G165"/>
    <mergeCell ref="B166:B168"/>
    <mergeCell ref="C173:G173"/>
    <mergeCell ref="C174:G174"/>
    <mergeCell ref="B154:B155"/>
    <mergeCell ref="C154:G155"/>
    <mergeCell ref="B156:B157"/>
    <mergeCell ref="C159:G159"/>
    <mergeCell ref="C160:G160"/>
  </mergeCells>
  <phoneticPr fontId="2"/>
  <dataValidations count="1">
    <dataValidation type="list" allowBlank="1" showInputMessage="1" showErrorMessage="1" sqref="C66 C87 C108 C129 C150 C171" xr:uid="{00000000-0002-0000-0500-000000000000}">
      <formula1>新規_継続等</formula1>
    </dataValidation>
  </dataValidations>
  <pageMargins left="0.7" right="0.7" top="0.75" bottom="0.75" header="0.3" footer="0.3"/>
  <pageSetup paperSize="9" scale="39" fitToHeight="0" orientation="landscape" r:id="rId1"/>
  <rowBreaks count="4" manualBreakCount="4">
    <brk id="36" max="16383" man="1"/>
    <brk id="63" max="16383" man="1"/>
    <brk id="107" max="8" man="1"/>
    <brk id="149" max="8" man="1"/>
  </rowBreaks>
  <extLst>
    <ext xmlns:x14="http://schemas.microsoft.com/office/spreadsheetml/2009/9/main" uri="{CCE6A557-97BC-4b89-ADB6-D9C93CAAB3DF}">
      <x14:dataValidations xmlns:xm="http://schemas.microsoft.com/office/excel/2006/main" count="11">
        <x14:dataValidation type="list" allowBlank="1" showInputMessage="1" showErrorMessage="1" xr:uid="{00000000-0002-0000-0500-000001000000}">
          <x14:formula1>
            <xm:f>'（hide）Data Validation'!$Z$2:$Z$6</xm:f>
          </x14:formula1>
          <xm:sqref>D42:D62 D27:D34</xm:sqref>
        </x14:dataValidation>
        <x14:dataValidation type="list" allowBlank="1" showInputMessage="1" showErrorMessage="1" xr:uid="{00000000-0002-0000-0500-000002000000}">
          <x14:formula1>
            <xm:f>'（hide）Data Validation'!$AA$2:$AA$5</xm:f>
          </x14:formula1>
          <xm:sqref>C67 C151 C130 C109 C88 C172</xm:sqref>
        </x14:dataValidation>
        <x14:dataValidation type="list" allowBlank="1" showInputMessage="1" showErrorMessage="1" xr:uid="{00000000-0002-0000-0500-000003000000}">
          <x14:formula1>
            <xm:f>'（hide）Data Validation'!$AB$2:$AB$6</xm:f>
          </x14:formula1>
          <xm:sqref>C179 C158 C95 C116 C137 C74:D74</xm:sqref>
        </x14:dataValidation>
        <x14:dataValidation type="list" allowBlank="1" showInputMessage="1" xr:uid="{00000000-0002-0000-0500-000004000000}">
          <x14:formula1>
            <xm:f>'（hide）Data Validation'!$T$2:$T$7</xm:f>
          </x14:formula1>
          <xm:sqref>C10:C13</xm:sqref>
        </x14:dataValidation>
        <x14:dataValidation type="list" allowBlank="1" showInputMessage="1" xr:uid="{00000000-0002-0000-0500-000005000000}">
          <x14:formula1>
            <xm:f>'（hide）Data Validation'!$V$2:$V$4</xm:f>
          </x14:formula1>
          <xm:sqref>E10:E13</xm:sqref>
        </x14:dataValidation>
        <x14:dataValidation type="list" allowBlank="1" showInputMessage="1" xr:uid="{00000000-0002-0000-0500-000006000000}">
          <x14:formula1>
            <xm:f>'（hide）Data Validation'!$W$2:$W$4</xm:f>
          </x14:formula1>
          <xm:sqref>G10:G13</xm:sqref>
        </x14:dataValidation>
        <x14:dataValidation type="list" allowBlank="1" showInputMessage="1" xr:uid="{00000000-0002-0000-0500-000007000000}">
          <x14:formula1>
            <xm:f>'（hide）Data Validation'!$U$2:$U$6</xm:f>
          </x14:formula1>
          <xm:sqref>D10:D13</xm:sqref>
        </x14:dataValidation>
        <x14:dataValidation type="list" allowBlank="1" showInputMessage="1" xr:uid="{00000000-0002-0000-0500-000008000000}">
          <x14:formula1>
            <xm:f>'（hide）Data Validation'!$Y$2:$Y$4</xm:f>
          </x14:formula1>
          <xm:sqref>G16:H19</xm:sqref>
        </x14:dataValidation>
        <x14:dataValidation type="list" allowBlank="1" showInputMessage="1" xr:uid="{00000000-0002-0000-0500-000009000000}">
          <x14:formula1>
            <xm:f>'（hide）Data Validation'!$X$2:$X$5</xm:f>
          </x14:formula1>
          <xm:sqref>E16:E19</xm:sqref>
        </x14:dataValidation>
        <x14:dataValidation type="list" allowBlank="1" showInputMessage="1" xr:uid="{00000000-0002-0000-0500-00000A000000}">
          <x14:formula1>
            <xm:f>'（hide）Data Validation'!$AC$2:$AC$8</xm:f>
          </x14:formula1>
          <xm:sqref>D77 D98 D119 D140 D161 D182</xm:sqref>
        </x14:dataValidation>
        <x14:dataValidation type="list" allowBlank="1" showInputMessage="1" showErrorMessage="1" xr:uid="{00000000-0002-0000-0500-00000B000000}">
          <x14:formula1>
            <xm:f>'（hide）Data Validation'!$AD$2:$AD$7</xm:f>
          </x14:formula1>
          <xm:sqref>D78 D99 D120 D141 D162 D183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96"/>
  <sheetViews>
    <sheetView zoomScale="60" zoomScaleNormal="83" zoomScaleSheetLayoutView="50" zoomScalePageLayoutView="75" workbookViewId="0">
      <selection activeCell="F39" sqref="F39:F40"/>
    </sheetView>
  </sheetViews>
  <sheetFormatPr defaultColWidth="10.83203125" defaultRowHeight="25" customHeight="1" x14ac:dyDescent="0.55000000000000004"/>
  <cols>
    <col min="1" max="1" width="26.83203125" style="1" customWidth="1"/>
    <col min="2" max="2" width="56.1640625" style="1" customWidth="1"/>
    <col min="3" max="3" width="48.83203125" style="1" customWidth="1"/>
    <col min="4" max="4" width="39.33203125" style="1" customWidth="1"/>
    <col min="5" max="5" width="14.6640625" style="1" customWidth="1"/>
    <col min="6" max="6" width="69.33203125" style="1" customWidth="1"/>
    <col min="7" max="7" width="32.1640625" style="1" customWidth="1"/>
    <col min="8" max="8" width="12.33203125" style="1" customWidth="1"/>
    <col min="9" max="9" width="12.83203125" style="1" customWidth="1"/>
    <col min="10" max="16384" width="10.83203125" style="1"/>
  </cols>
  <sheetData>
    <row r="1" spans="1:9" ht="24.5" x14ac:dyDescent="0.55000000000000004">
      <c r="A1" s="323" t="s">
        <v>473</v>
      </c>
      <c r="B1" s="323"/>
      <c r="C1" s="323"/>
      <c r="D1" s="323"/>
      <c r="E1" s="323"/>
      <c r="F1" s="323"/>
      <c r="G1" s="323"/>
      <c r="H1" s="323"/>
      <c r="I1" s="323"/>
    </row>
    <row r="2" spans="1:9" ht="10" customHeight="1" x14ac:dyDescent="0.55000000000000004"/>
    <row r="3" spans="1:9" ht="25" customHeight="1" x14ac:dyDescent="0.55000000000000004">
      <c r="A3" s="252" t="s">
        <v>474</v>
      </c>
      <c r="H3" s="4"/>
      <c r="I3" s="200" t="s">
        <v>475</v>
      </c>
    </row>
    <row r="4" spans="1:9" ht="25" customHeight="1" x14ac:dyDescent="0.55000000000000004">
      <c r="B4" s="1" t="s">
        <v>476</v>
      </c>
      <c r="H4" s="6"/>
      <c r="I4" s="200" t="s">
        <v>34</v>
      </c>
    </row>
    <row r="5" spans="1:9" ht="25" customHeight="1" x14ac:dyDescent="0.55000000000000004">
      <c r="A5" s="252"/>
      <c r="B5" s="1" t="s">
        <v>721</v>
      </c>
      <c r="H5" s="8"/>
      <c r="I5" s="200" t="s">
        <v>36</v>
      </c>
    </row>
    <row r="6" spans="1:9" ht="25" customHeight="1" thickBot="1" x14ac:dyDescent="0.6"/>
    <row r="7" spans="1:9" ht="22" customHeight="1" thickBot="1" x14ac:dyDescent="0.6">
      <c r="A7" s="237" t="s">
        <v>477</v>
      </c>
      <c r="B7" s="238" t="s">
        <v>478</v>
      </c>
      <c r="C7" s="223" t="s">
        <v>479</v>
      </c>
      <c r="D7" s="519" t="s">
        <v>480</v>
      </c>
      <c r="E7" s="520"/>
      <c r="F7" s="224" t="s">
        <v>481</v>
      </c>
      <c r="G7" s="519" t="s">
        <v>482</v>
      </c>
      <c r="H7" s="645"/>
      <c r="I7" s="646"/>
    </row>
    <row r="8" spans="1:9" ht="22" customHeight="1" x14ac:dyDescent="0.55000000000000004">
      <c r="A8" s="641" t="s">
        <v>483</v>
      </c>
      <c r="B8" s="229" t="s">
        <v>484</v>
      </c>
      <c r="C8" s="176" t="s">
        <v>485</v>
      </c>
      <c r="D8" s="256" t="s">
        <v>486</v>
      </c>
      <c r="E8" s="265"/>
      <c r="F8" s="256" t="s">
        <v>487</v>
      </c>
      <c r="G8" s="546" t="s">
        <v>488</v>
      </c>
      <c r="H8" s="547"/>
      <c r="I8" s="548"/>
    </row>
    <row r="9" spans="1:9" ht="30" x14ac:dyDescent="0.55000000000000004">
      <c r="A9" s="642"/>
      <c r="B9" s="230" t="s">
        <v>489</v>
      </c>
      <c r="C9" s="179" t="s">
        <v>490</v>
      </c>
      <c r="D9" s="266" t="s">
        <v>735</v>
      </c>
      <c r="E9" s="267"/>
      <c r="F9" s="257" t="s">
        <v>491</v>
      </c>
      <c r="G9" s="431" t="s">
        <v>492</v>
      </c>
      <c r="H9" s="432"/>
      <c r="I9" s="549"/>
    </row>
    <row r="10" spans="1:9" ht="42" customHeight="1" thickBot="1" x14ac:dyDescent="0.6">
      <c r="A10" s="643"/>
      <c r="B10" s="231" t="s">
        <v>493</v>
      </c>
      <c r="C10" s="178" t="s">
        <v>494</v>
      </c>
      <c r="D10" s="268" t="s">
        <v>486</v>
      </c>
      <c r="E10" s="269"/>
      <c r="F10" s="258"/>
      <c r="G10" s="550" t="s">
        <v>495</v>
      </c>
      <c r="H10" s="551"/>
      <c r="I10" s="552"/>
    </row>
    <row r="11" spans="1:9" ht="15" x14ac:dyDescent="0.55000000000000004">
      <c r="A11" s="602" t="s">
        <v>496</v>
      </c>
      <c r="B11" s="593" t="s">
        <v>497</v>
      </c>
      <c r="C11" s="176" t="s">
        <v>498</v>
      </c>
      <c r="D11" s="523">
        <f>SUM(D12:E18)</f>
        <v>0</v>
      </c>
      <c r="E11" s="524"/>
      <c r="F11" s="259" t="s">
        <v>499</v>
      </c>
      <c r="G11" s="558" t="s">
        <v>500</v>
      </c>
      <c r="H11" s="319"/>
      <c r="I11" s="559"/>
    </row>
    <row r="12" spans="1:9" ht="15" x14ac:dyDescent="0.55000000000000004">
      <c r="A12" s="602"/>
      <c r="B12" s="594"/>
      <c r="C12" s="232" t="s">
        <v>501</v>
      </c>
      <c r="D12" s="533"/>
      <c r="E12" s="534"/>
      <c r="F12" s="260" t="s">
        <v>502</v>
      </c>
      <c r="G12" s="560"/>
      <c r="H12" s="341"/>
      <c r="I12" s="561"/>
    </row>
    <row r="13" spans="1:9" ht="15" x14ac:dyDescent="0.55000000000000004">
      <c r="A13" s="602"/>
      <c r="B13" s="594"/>
      <c r="C13" s="232" t="s">
        <v>501</v>
      </c>
      <c r="D13" s="533"/>
      <c r="E13" s="534"/>
      <c r="F13" s="260" t="s">
        <v>503</v>
      </c>
      <c r="G13" s="560"/>
      <c r="H13" s="341"/>
      <c r="I13" s="561"/>
    </row>
    <row r="14" spans="1:9" ht="15" x14ac:dyDescent="0.55000000000000004">
      <c r="A14" s="602"/>
      <c r="B14" s="594"/>
      <c r="C14" s="232" t="s">
        <v>501</v>
      </c>
      <c r="D14" s="533"/>
      <c r="E14" s="534"/>
      <c r="F14" s="260" t="s">
        <v>504</v>
      </c>
      <c r="G14" s="560"/>
      <c r="H14" s="341"/>
      <c r="I14" s="561"/>
    </row>
    <row r="15" spans="1:9" ht="15" x14ac:dyDescent="0.55000000000000004">
      <c r="A15" s="602"/>
      <c r="B15" s="594"/>
      <c r="C15" s="232" t="s">
        <v>501</v>
      </c>
      <c r="D15" s="533"/>
      <c r="E15" s="534"/>
      <c r="F15" s="260" t="s">
        <v>505</v>
      </c>
      <c r="G15" s="560"/>
      <c r="H15" s="341"/>
      <c r="I15" s="561"/>
    </row>
    <row r="16" spans="1:9" ht="15" x14ac:dyDescent="0.55000000000000004">
      <c r="A16" s="602"/>
      <c r="B16" s="594"/>
      <c r="C16" s="232" t="s">
        <v>501</v>
      </c>
      <c r="D16" s="533"/>
      <c r="E16" s="534"/>
      <c r="F16" s="260" t="s">
        <v>506</v>
      </c>
      <c r="G16" s="560"/>
      <c r="H16" s="341"/>
      <c r="I16" s="561"/>
    </row>
    <row r="17" spans="1:9" ht="15" x14ac:dyDescent="0.55000000000000004">
      <c r="A17" s="602"/>
      <c r="B17" s="594"/>
      <c r="C17" s="232" t="s">
        <v>501</v>
      </c>
      <c r="D17" s="533"/>
      <c r="E17" s="534"/>
      <c r="F17" s="260" t="s">
        <v>507</v>
      </c>
      <c r="G17" s="560"/>
      <c r="H17" s="341"/>
      <c r="I17" s="561"/>
    </row>
    <row r="18" spans="1:9" ht="19" customHeight="1" thickBot="1" x14ac:dyDescent="0.6">
      <c r="A18" s="602"/>
      <c r="B18" s="595"/>
      <c r="C18" s="228" t="s">
        <v>501</v>
      </c>
      <c r="D18" s="535"/>
      <c r="E18" s="536"/>
      <c r="F18" s="261" t="s">
        <v>507</v>
      </c>
      <c r="G18" s="562"/>
      <c r="H18" s="563"/>
      <c r="I18" s="564"/>
    </row>
    <row r="19" spans="1:9" ht="15" x14ac:dyDescent="0.55000000000000004">
      <c r="A19" s="603"/>
      <c r="B19" s="593" t="s">
        <v>508</v>
      </c>
      <c r="C19" s="176" t="s">
        <v>714</v>
      </c>
      <c r="D19" s="523">
        <f>SUM(D20:E26)</f>
        <v>0</v>
      </c>
      <c r="E19" s="524"/>
      <c r="F19" s="259" t="s">
        <v>499</v>
      </c>
      <c r="G19" s="558" t="s">
        <v>509</v>
      </c>
      <c r="H19" s="319"/>
      <c r="I19" s="559"/>
    </row>
    <row r="20" spans="1:9" ht="15" x14ac:dyDescent="0.55000000000000004">
      <c r="A20" s="603"/>
      <c r="B20" s="594"/>
      <c r="C20" s="232" t="s">
        <v>511</v>
      </c>
      <c r="D20" s="533"/>
      <c r="E20" s="534"/>
      <c r="F20" s="260" t="s">
        <v>502</v>
      </c>
      <c r="G20" s="560"/>
      <c r="H20" s="341"/>
      <c r="I20" s="561"/>
    </row>
    <row r="21" spans="1:9" ht="15" x14ac:dyDescent="0.55000000000000004">
      <c r="A21" s="603"/>
      <c r="B21" s="594"/>
      <c r="C21" s="232" t="s">
        <v>511</v>
      </c>
      <c r="D21" s="533"/>
      <c r="E21" s="534"/>
      <c r="F21" s="260" t="s">
        <v>503</v>
      </c>
      <c r="G21" s="560"/>
      <c r="H21" s="341"/>
      <c r="I21" s="561"/>
    </row>
    <row r="22" spans="1:9" ht="15" x14ac:dyDescent="0.55000000000000004">
      <c r="A22" s="603"/>
      <c r="B22" s="594"/>
      <c r="C22" s="232" t="s">
        <v>511</v>
      </c>
      <c r="D22" s="533"/>
      <c r="E22" s="534"/>
      <c r="F22" s="260" t="s">
        <v>504</v>
      </c>
      <c r="G22" s="560"/>
      <c r="H22" s="341"/>
      <c r="I22" s="561"/>
    </row>
    <row r="23" spans="1:9" ht="15" x14ac:dyDescent="0.55000000000000004">
      <c r="A23" s="603"/>
      <c r="B23" s="594"/>
      <c r="C23" s="232" t="s">
        <v>511</v>
      </c>
      <c r="D23" s="533"/>
      <c r="E23" s="534"/>
      <c r="F23" s="260" t="s">
        <v>505</v>
      </c>
      <c r="G23" s="560"/>
      <c r="H23" s="341"/>
      <c r="I23" s="561"/>
    </row>
    <row r="24" spans="1:9" ht="15" x14ac:dyDescent="0.55000000000000004">
      <c r="A24" s="603"/>
      <c r="B24" s="594"/>
      <c r="C24" s="232" t="s">
        <v>511</v>
      </c>
      <c r="D24" s="533"/>
      <c r="E24" s="534"/>
      <c r="F24" s="260" t="s">
        <v>506</v>
      </c>
      <c r="G24" s="560"/>
      <c r="H24" s="341"/>
      <c r="I24" s="561"/>
    </row>
    <row r="25" spans="1:9" ht="15" x14ac:dyDescent="0.55000000000000004">
      <c r="A25" s="603"/>
      <c r="B25" s="594"/>
      <c r="C25" s="232" t="s">
        <v>511</v>
      </c>
      <c r="D25" s="533"/>
      <c r="E25" s="534"/>
      <c r="F25" s="260" t="s">
        <v>507</v>
      </c>
      <c r="G25" s="560"/>
      <c r="H25" s="341"/>
      <c r="I25" s="561"/>
    </row>
    <row r="26" spans="1:9" ht="19" customHeight="1" thickBot="1" x14ac:dyDescent="0.6">
      <c r="A26" s="603"/>
      <c r="B26" s="595"/>
      <c r="C26" s="228" t="s">
        <v>511</v>
      </c>
      <c r="D26" s="535"/>
      <c r="E26" s="536"/>
      <c r="F26" s="261" t="s">
        <v>507</v>
      </c>
      <c r="G26" s="562"/>
      <c r="H26" s="563"/>
      <c r="I26" s="564"/>
    </row>
    <row r="27" spans="1:9" ht="67" customHeight="1" thickBot="1" x14ac:dyDescent="0.6">
      <c r="A27" s="603"/>
      <c r="B27" s="277" t="s">
        <v>510</v>
      </c>
      <c r="C27" s="233" t="s">
        <v>511</v>
      </c>
      <c r="D27" s="531"/>
      <c r="E27" s="532"/>
      <c r="F27" s="262" t="s">
        <v>512</v>
      </c>
      <c r="G27" s="553" t="s">
        <v>513</v>
      </c>
      <c r="H27" s="554"/>
      <c r="I27" s="555"/>
    </row>
    <row r="28" spans="1:9" ht="37.25" customHeight="1" x14ac:dyDescent="0.55000000000000004">
      <c r="A28" s="603"/>
      <c r="B28" s="593" t="s">
        <v>514</v>
      </c>
      <c r="C28" s="176" t="s">
        <v>515</v>
      </c>
      <c r="D28" s="523" t="s">
        <v>516</v>
      </c>
      <c r="E28" s="524"/>
      <c r="F28" s="259" t="s">
        <v>517</v>
      </c>
      <c r="G28" s="558" t="s">
        <v>518</v>
      </c>
      <c r="H28" s="319"/>
      <c r="I28" s="559"/>
    </row>
    <row r="29" spans="1:9" ht="15" x14ac:dyDescent="0.55000000000000004">
      <c r="A29" s="604"/>
      <c r="B29" s="594"/>
      <c r="C29" s="177" t="s">
        <v>519</v>
      </c>
      <c r="D29" s="270"/>
      <c r="E29" s="271"/>
      <c r="F29" s="263" t="s">
        <v>520</v>
      </c>
      <c r="G29" s="560"/>
      <c r="H29" s="341"/>
      <c r="I29" s="561"/>
    </row>
    <row r="30" spans="1:9" ht="15" x14ac:dyDescent="0.55000000000000004">
      <c r="A30" s="604"/>
      <c r="B30" s="594"/>
      <c r="C30" s="177" t="s">
        <v>519</v>
      </c>
      <c r="D30" s="270"/>
      <c r="E30" s="271"/>
      <c r="F30" s="263" t="s">
        <v>521</v>
      </c>
      <c r="G30" s="560"/>
      <c r="H30" s="341"/>
      <c r="I30" s="561"/>
    </row>
    <row r="31" spans="1:9" ht="15" x14ac:dyDescent="0.55000000000000004">
      <c r="A31" s="604"/>
      <c r="B31" s="594"/>
      <c r="C31" s="177" t="s">
        <v>519</v>
      </c>
      <c r="D31" s="270"/>
      <c r="E31" s="271"/>
      <c r="F31" s="263" t="s">
        <v>522</v>
      </c>
      <c r="G31" s="560"/>
      <c r="H31" s="341"/>
      <c r="I31" s="561"/>
    </row>
    <row r="32" spans="1:9" ht="15" x14ac:dyDescent="0.55000000000000004">
      <c r="A32" s="604"/>
      <c r="B32" s="594"/>
      <c r="C32" s="177" t="s">
        <v>519</v>
      </c>
      <c r="D32" s="270"/>
      <c r="E32" s="271"/>
      <c r="F32" s="263" t="s">
        <v>523</v>
      </c>
      <c r="G32" s="560"/>
      <c r="H32" s="341"/>
      <c r="I32" s="561"/>
    </row>
    <row r="33" spans="1:9" ht="15" x14ac:dyDescent="0.55000000000000004">
      <c r="A33" s="604"/>
      <c r="B33" s="594"/>
      <c r="C33" s="177" t="s">
        <v>519</v>
      </c>
      <c r="D33" s="270"/>
      <c r="E33" s="271"/>
      <c r="F33" s="263" t="s">
        <v>524</v>
      </c>
      <c r="G33" s="560"/>
      <c r="H33" s="341"/>
      <c r="I33" s="561"/>
    </row>
    <row r="34" spans="1:9" ht="15" x14ac:dyDescent="0.55000000000000004">
      <c r="A34" s="604"/>
      <c r="B34" s="594"/>
      <c r="C34" s="177" t="s">
        <v>519</v>
      </c>
      <c r="D34" s="270"/>
      <c r="E34" s="271"/>
      <c r="F34" s="263" t="s">
        <v>525</v>
      </c>
      <c r="G34" s="560"/>
      <c r="H34" s="341"/>
      <c r="I34" s="561"/>
    </row>
    <row r="35" spans="1:9" ht="15" x14ac:dyDescent="0.55000000000000004">
      <c r="A35" s="604"/>
      <c r="B35" s="594"/>
      <c r="C35" s="177" t="s">
        <v>519</v>
      </c>
      <c r="D35" s="270"/>
      <c r="E35" s="271"/>
      <c r="F35" s="263" t="s">
        <v>526</v>
      </c>
      <c r="G35" s="560"/>
      <c r="H35" s="341"/>
      <c r="I35" s="561"/>
    </row>
    <row r="36" spans="1:9" ht="15" x14ac:dyDescent="0.55000000000000004">
      <c r="A36" s="604"/>
      <c r="B36" s="594"/>
      <c r="C36" s="177" t="s">
        <v>519</v>
      </c>
      <c r="D36" s="270"/>
      <c r="E36" s="271"/>
      <c r="F36" s="264" t="s">
        <v>507</v>
      </c>
      <c r="G36" s="560"/>
      <c r="H36" s="341"/>
      <c r="I36" s="561"/>
    </row>
    <row r="37" spans="1:9" ht="15.5" thickBot="1" x14ac:dyDescent="0.6">
      <c r="A37" s="604"/>
      <c r="B37" s="595"/>
      <c r="C37" s="178" t="s">
        <v>519</v>
      </c>
      <c r="D37" s="272"/>
      <c r="E37" s="273"/>
      <c r="F37" s="261" t="s">
        <v>527</v>
      </c>
      <c r="G37" s="562"/>
      <c r="H37" s="563"/>
      <c r="I37" s="564"/>
    </row>
    <row r="38" spans="1:9" ht="99" customHeight="1" thickBot="1" x14ac:dyDescent="0.6">
      <c r="A38" s="605"/>
      <c r="B38" s="277" t="s">
        <v>528</v>
      </c>
      <c r="C38" s="233" t="s">
        <v>529</v>
      </c>
      <c r="D38" s="525"/>
      <c r="E38" s="526"/>
      <c r="F38" s="262" t="s">
        <v>530</v>
      </c>
      <c r="G38" s="553" t="s">
        <v>531</v>
      </c>
      <c r="H38" s="554"/>
      <c r="I38" s="555"/>
    </row>
    <row r="39" spans="1:9" ht="76" customHeight="1" x14ac:dyDescent="0.55000000000000004">
      <c r="A39" s="589" t="s">
        <v>532</v>
      </c>
      <c r="B39" s="591" t="s">
        <v>533</v>
      </c>
      <c r="C39" s="624" t="s">
        <v>534</v>
      </c>
      <c r="D39" s="527"/>
      <c r="E39" s="528"/>
      <c r="F39" s="600" t="s">
        <v>535</v>
      </c>
      <c r="G39" s="558" t="s">
        <v>536</v>
      </c>
      <c r="H39" s="319"/>
      <c r="I39" s="559"/>
    </row>
    <row r="40" spans="1:9" ht="87" customHeight="1" thickBot="1" x14ac:dyDescent="0.6">
      <c r="A40" s="590"/>
      <c r="B40" s="592"/>
      <c r="C40" s="625"/>
      <c r="D40" s="529"/>
      <c r="E40" s="530"/>
      <c r="F40" s="601"/>
      <c r="G40" s="562"/>
      <c r="H40" s="563"/>
      <c r="I40" s="564"/>
    </row>
    <row r="41" spans="1:9" ht="22" customHeight="1" x14ac:dyDescent="0.55000000000000004"/>
    <row r="42" spans="1:9" ht="22" customHeight="1" x14ac:dyDescent="0.55000000000000004"/>
    <row r="43" spans="1:9" ht="22" customHeight="1" x14ac:dyDescent="0.55000000000000004">
      <c r="A43" s="252" t="s">
        <v>730</v>
      </c>
      <c r="B43" s="252"/>
      <c r="C43" s="252"/>
      <c r="D43" s="252"/>
      <c r="E43" s="252"/>
      <c r="F43" s="252"/>
      <c r="G43" s="252"/>
      <c r="H43" s="252"/>
      <c r="I43" s="252"/>
    </row>
    <row r="44" spans="1:9" ht="22" customHeight="1" thickBot="1" x14ac:dyDescent="0.6">
      <c r="A44" s="274"/>
      <c r="G44" s="275"/>
      <c r="H44" s="275"/>
      <c r="I44" s="275"/>
    </row>
    <row r="45" spans="1:9" ht="20" thickBot="1" x14ac:dyDescent="0.6">
      <c r="A45" s="224" t="s">
        <v>477</v>
      </c>
      <c r="B45" s="238" t="s">
        <v>478</v>
      </c>
      <c r="C45" s="223" t="s">
        <v>479</v>
      </c>
      <c r="D45" s="537" t="s">
        <v>480</v>
      </c>
      <c r="E45" s="538"/>
      <c r="F45" s="223" t="s">
        <v>538</v>
      </c>
      <c r="G45" s="618" t="s">
        <v>482</v>
      </c>
      <c r="H45" s="619"/>
      <c r="I45" s="619"/>
    </row>
    <row r="46" spans="1:9" ht="75" x14ac:dyDescent="0.55000000000000004">
      <c r="A46" s="612" t="s">
        <v>698</v>
      </c>
      <c r="B46" s="181" t="s">
        <v>540</v>
      </c>
      <c r="C46" s="176" t="s">
        <v>699</v>
      </c>
      <c r="D46" s="539"/>
      <c r="E46" s="540"/>
      <c r="F46" s="181" t="s">
        <v>541</v>
      </c>
      <c r="G46" s="570" t="s">
        <v>542</v>
      </c>
      <c r="H46" s="570"/>
      <c r="I46" s="578"/>
    </row>
    <row r="47" spans="1:9" ht="60" x14ac:dyDescent="0.55000000000000004">
      <c r="A47" s="613"/>
      <c r="B47" s="174" t="s">
        <v>543</v>
      </c>
      <c r="C47" s="179" t="s">
        <v>544</v>
      </c>
      <c r="D47" s="278" t="s">
        <v>486</v>
      </c>
      <c r="E47" s="279"/>
      <c r="F47" s="174" t="s">
        <v>545</v>
      </c>
      <c r="G47" s="573" t="s">
        <v>546</v>
      </c>
      <c r="H47" s="573"/>
      <c r="I47" s="579"/>
    </row>
    <row r="48" spans="1:9" ht="15" x14ac:dyDescent="0.55000000000000004">
      <c r="A48" s="614"/>
      <c r="B48" s="620" t="s">
        <v>700</v>
      </c>
      <c r="C48" s="623" t="s">
        <v>519</v>
      </c>
      <c r="D48" s="305" t="s">
        <v>734</v>
      </c>
      <c r="E48" s="280"/>
      <c r="F48" s="620" t="s">
        <v>701</v>
      </c>
      <c r="G48" s="630"/>
      <c r="H48" s="631"/>
      <c r="I48" s="632"/>
    </row>
    <row r="49" spans="1:9" ht="15" x14ac:dyDescent="0.55000000000000004">
      <c r="A49" s="614"/>
      <c r="B49" s="621"/>
      <c r="C49" s="624"/>
      <c r="D49" s="305" t="s">
        <v>704</v>
      </c>
      <c r="E49" s="280"/>
      <c r="F49" s="621"/>
      <c r="G49" s="633"/>
      <c r="H49" s="634"/>
      <c r="I49" s="635"/>
    </row>
    <row r="50" spans="1:9" ht="30" x14ac:dyDescent="0.55000000000000004">
      <c r="A50" s="614"/>
      <c r="B50" s="621"/>
      <c r="C50" s="624"/>
      <c r="D50" s="280" t="s">
        <v>733</v>
      </c>
      <c r="E50" s="280"/>
      <c r="F50" s="621"/>
      <c r="G50" s="633"/>
      <c r="H50" s="634"/>
      <c r="I50" s="635"/>
    </row>
    <row r="51" spans="1:9" ht="15" x14ac:dyDescent="0.55000000000000004">
      <c r="A51" s="614"/>
      <c r="B51" s="621"/>
      <c r="C51" s="624"/>
      <c r="D51" s="280"/>
      <c r="E51" s="280"/>
      <c r="F51" s="621"/>
      <c r="G51" s="633"/>
      <c r="H51" s="634"/>
      <c r="I51" s="635"/>
    </row>
    <row r="52" spans="1:9" ht="15.5" thickBot="1" x14ac:dyDescent="0.6">
      <c r="A52" s="615"/>
      <c r="B52" s="622"/>
      <c r="C52" s="625"/>
      <c r="D52" s="281"/>
      <c r="E52" s="281"/>
      <c r="F52" s="622"/>
      <c r="G52" s="636"/>
      <c r="H52" s="637"/>
      <c r="I52" s="638"/>
    </row>
    <row r="53" spans="1:9" ht="90" x14ac:dyDescent="0.55000000000000004">
      <c r="A53" s="612" t="s">
        <v>702</v>
      </c>
      <c r="B53" s="181" t="s">
        <v>715</v>
      </c>
      <c r="C53" s="276" t="s">
        <v>716</v>
      </c>
      <c r="D53" s="539"/>
      <c r="E53" s="541"/>
      <c r="F53" s="181" t="s">
        <v>705</v>
      </c>
      <c r="G53" s="570" t="s">
        <v>557</v>
      </c>
      <c r="H53" s="571"/>
      <c r="I53" s="572"/>
    </row>
    <row r="54" spans="1:9" ht="30" customHeight="1" x14ac:dyDescent="0.55000000000000004">
      <c r="A54" s="616"/>
      <c r="B54" s="620" t="s">
        <v>558</v>
      </c>
      <c r="C54" s="620" t="s">
        <v>707</v>
      </c>
      <c r="D54" s="306" t="s">
        <v>558</v>
      </c>
      <c r="E54" s="282"/>
      <c r="F54" s="620" t="s">
        <v>706</v>
      </c>
      <c r="G54" s="580" t="s">
        <v>561</v>
      </c>
      <c r="H54" s="457"/>
      <c r="I54" s="581"/>
    </row>
    <row r="55" spans="1:9" ht="30" customHeight="1" x14ac:dyDescent="0.55000000000000004">
      <c r="A55" s="616"/>
      <c r="B55" s="621"/>
      <c r="C55" s="621"/>
      <c r="D55" s="307" t="s">
        <v>711</v>
      </c>
      <c r="E55" s="282"/>
      <c r="F55" s="621"/>
      <c r="G55" s="560"/>
      <c r="H55" s="341"/>
      <c r="I55" s="561"/>
    </row>
    <row r="56" spans="1:9" ht="30" customHeight="1" x14ac:dyDescent="0.55000000000000004">
      <c r="A56" s="616"/>
      <c r="B56" s="621"/>
      <c r="C56" s="621"/>
      <c r="D56" s="307" t="s">
        <v>731</v>
      </c>
      <c r="E56" s="282"/>
      <c r="F56" s="621"/>
      <c r="G56" s="560"/>
      <c r="H56" s="341"/>
      <c r="I56" s="561"/>
    </row>
    <row r="57" spans="1:9" ht="30" customHeight="1" x14ac:dyDescent="0.55000000000000004">
      <c r="A57" s="616"/>
      <c r="B57" s="621"/>
      <c r="C57" s="621"/>
      <c r="D57" s="307" t="s">
        <v>712</v>
      </c>
      <c r="E57" s="282"/>
      <c r="F57" s="621"/>
      <c r="G57" s="560"/>
      <c r="H57" s="341"/>
      <c r="I57" s="561"/>
    </row>
    <row r="58" spans="1:9" ht="30" customHeight="1" x14ac:dyDescent="0.55000000000000004">
      <c r="A58" s="616"/>
      <c r="B58" s="621"/>
      <c r="C58" s="621"/>
      <c r="D58" s="307" t="s">
        <v>713</v>
      </c>
      <c r="E58" s="282"/>
      <c r="F58" s="621"/>
      <c r="G58" s="560"/>
      <c r="H58" s="341"/>
      <c r="I58" s="561"/>
    </row>
    <row r="59" spans="1:9" ht="30" customHeight="1" x14ac:dyDescent="0.55000000000000004">
      <c r="A59" s="613"/>
      <c r="B59" s="644"/>
      <c r="C59" s="644"/>
      <c r="D59" s="307" t="s">
        <v>717</v>
      </c>
      <c r="E59" s="283"/>
      <c r="F59" s="644"/>
      <c r="G59" s="565"/>
      <c r="H59" s="342"/>
      <c r="I59" s="566"/>
    </row>
    <row r="60" spans="1:9" ht="30" customHeight="1" x14ac:dyDescent="0.55000000000000004">
      <c r="A60" s="614"/>
      <c r="B60" s="620" t="s">
        <v>562</v>
      </c>
      <c r="C60" s="620" t="s">
        <v>708</v>
      </c>
      <c r="D60" s="306" t="s">
        <v>562</v>
      </c>
      <c r="E60" s="284"/>
      <c r="F60" s="620" t="s">
        <v>709</v>
      </c>
      <c r="G60" s="580" t="s">
        <v>561</v>
      </c>
      <c r="H60" s="457"/>
      <c r="I60" s="581"/>
    </row>
    <row r="61" spans="1:9" ht="30" customHeight="1" x14ac:dyDescent="0.55000000000000004">
      <c r="A61" s="614"/>
      <c r="B61" s="621"/>
      <c r="C61" s="621"/>
      <c r="D61" s="307" t="s">
        <v>732</v>
      </c>
      <c r="E61" s="284"/>
      <c r="F61" s="621"/>
      <c r="G61" s="560"/>
      <c r="H61" s="341"/>
      <c r="I61" s="561"/>
    </row>
    <row r="62" spans="1:9" ht="30" customHeight="1" x14ac:dyDescent="0.55000000000000004">
      <c r="A62" s="614"/>
      <c r="B62" s="621"/>
      <c r="C62" s="621"/>
      <c r="D62" s="307" t="s">
        <v>710</v>
      </c>
      <c r="E62" s="284"/>
      <c r="F62" s="621"/>
      <c r="G62" s="560"/>
      <c r="H62" s="341"/>
      <c r="I62" s="561"/>
    </row>
    <row r="63" spans="1:9" ht="30" customHeight="1" x14ac:dyDescent="0.55000000000000004">
      <c r="A63" s="614"/>
      <c r="B63" s="621"/>
      <c r="C63" s="621"/>
      <c r="D63" s="307" t="s">
        <v>712</v>
      </c>
      <c r="E63" s="284"/>
      <c r="F63" s="621"/>
      <c r="G63" s="560"/>
      <c r="H63" s="341"/>
      <c r="I63" s="561"/>
    </row>
    <row r="64" spans="1:9" ht="30" customHeight="1" x14ac:dyDescent="0.55000000000000004">
      <c r="A64" s="614"/>
      <c r="B64" s="621"/>
      <c r="C64" s="621"/>
      <c r="D64" s="307" t="s">
        <v>713</v>
      </c>
      <c r="E64" s="284"/>
      <c r="F64" s="621"/>
      <c r="G64" s="560"/>
      <c r="H64" s="341"/>
      <c r="I64" s="561"/>
    </row>
    <row r="65" spans="1:9" ht="30" customHeight="1" x14ac:dyDescent="0.55000000000000004">
      <c r="A65" s="614"/>
      <c r="B65" s="621"/>
      <c r="C65" s="621"/>
      <c r="D65" s="307" t="s">
        <v>718</v>
      </c>
      <c r="E65" s="284"/>
      <c r="F65" s="621"/>
      <c r="G65" s="560"/>
      <c r="H65" s="341"/>
      <c r="I65" s="561"/>
    </row>
    <row r="66" spans="1:9" ht="30" customHeight="1" thickBot="1" x14ac:dyDescent="0.6">
      <c r="A66" s="615"/>
      <c r="B66" s="622"/>
      <c r="C66" s="622"/>
      <c r="D66" s="307" t="s">
        <v>717</v>
      </c>
      <c r="E66" s="285"/>
      <c r="F66" s="622"/>
      <c r="G66" s="562"/>
      <c r="H66" s="563"/>
      <c r="I66" s="564"/>
    </row>
    <row r="67" spans="1:9" ht="90" x14ac:dyDescent="0.55000000000000004">
      <c r="A67" s="599" t="s">
        <v>720</v>
      </c>
      <c r="B67" s="181" t="s">
        <v>566</v>
      </c>
      <c r="C67" s="176" t="s">
        <v>699</v>
      </c>
      <c r="D67" s="539"/>
      <c r="E67" s="541"/>
      <c r="F67" s="181" t="s">
        <v>567</v>
      </c>
      <c r="G67" s="570" t="s">
        <v>568</v>
      </c>
      <c r="H67" s="571"/>
      <c r="I67" s="572"/>
    </row>
    <row r="68" spans="1:9" ht="30" x14ac:dyDescent="0.55000000000000004">
      <c r="A68" s="596"/>
      <c r="B68" s="174" t="s">
        <v>569</v>
      </c>
      <c r="C68" s="179" t="s">
        <v>519</v>
      </c>
      <c r="D68" s="544"/>
      <c r="E68" s="545"/>
      <c r="F68" s="174" t="s">
        <v>703</v>
      </c>
      <c r="G68" s="573" t="s">
        <v>561</v>
      </c>
      <c r="H68" s="574"/>
      <c r="I68" s="575"/>
    </row>
    <row r="69" spans="1:9" ht="18.5" thickBot="1" x14ac:dyDescent="0.6">
      <c r="A69" s="617"/>
      <c r="B69" s="175" t="s">
        <v>571</v>
      </c>
      <c r="C69" s="178" t="s">
        <v>572</v>
      </c>
      <c r="D69" s="542"/>
      <c r="E69" s="543"/>
      <c r="F69" s="175" t="s">
        <v>719</v>
      </c>
      <c r="G69" s="576"/>
      <c r="H69" s="576"/>
      <c r="I69" s="577"/>
    </row>
    <row r="70" spans="1:9" ht="22" customHeight="1" x14ac:dyDescent="0.55000000000000004"/>
    <row r="71" spans="1:9" ht="22" customHeight="1" x14ac:dyDescent="0.55000000000000004"/>
    <row r="72" spans="1:9" ht="22" customHeight="1" x14ac:dyDescent="0.55000000000000004"/>
    <row r="73" spans="1:9" ht="22" hidden="1" customHeight="1" x14ac:dyDescent="0.55000000000000004"/>
    <row r="74" spans="1:9" ht="25" hidden="1" customHeight="1" x14ac:dyDescent="0.55000000000000004">
      <c r="A74" s="323" t="s">
        <v>537</v>
      </c>
      <c r="B74" s="323"/>
      <c r="C74" s="323"/>
      <c r="D74" s="323"/>
      <c r="E74" s="323"/>
      <c r="F74" s="323"/>
      <c r="G74" s="323"/>
      <c r="H74" s="323"/>
      <c r="I74" s="323"/>
    </row>
    <row r="75" spans="1:9" ht="10" hidden="1" customHeight="1" x14ac:dyDescent="0.55000000000000004"/>
    <row r="76" spans="1:9" ht="25" hidden="1" customHeight="1" x14ac:dyDescent="0.55000000000000004">
      <c r="H76" s="4"/>
      <c r="I76" s="200" t="s">
        <v>475</v>
      </c>
    </row>
    <row r="77" spans="1:9" ht="25" hidden="1" customHeight="1" x14ac:dyDescent="0.55000000000000004">
      <c r="A77" s="225"/>
      <c r="H77" s="6"/>
      <c r="I77" s="200" t="s">
        <v>34</v>
      </c>
    </row>
    <row r="78" spans="1:9" ht="25" hidden="1" customHeight="1" x14ac:dyDescent="0.55000000000000004">
      <c r="H78" s="8"/>
      <c r="I78" s="200" t="s">
        <v>36</v>
      </c>
    </row>
    <row r="79" spans="1:9" ht="25" hidden="1" customHeight="1" thickBot="1" x14ac:dyDescent="0.6"/>
    <row r="80" spans="1:9" ht="22" hidden="1" customHeight="1" thickBot="1" x14ac:dyDescent="0.6">
      <c r="A80" s="640" t="s">
        <v>478</v>
      </c>
      <c r="B80" s="522"/>
      <c r="C80" s="209" t="s">
        <v>479</v>
      </c>
      <c r="D80" s="521" t="s">
        <v>480</v>
      </c>
      <c r="E80" s="522"/>
      <c r="F80" s="210" t="s">
        <v>538</v>
      </c>
      <c r="G80" s="521" t="s">
        <v>482</v>
      </c>
      <c r="H80" s="556"/>
      <c r="I80" s="557"/>
    </row>
    <row r="81" spans="1:9" ht="85" hidden="1" customHeight="1" x14ac:dyDescent="0.55000000000000004">
      <c r="A81" s="639" t="s">
        <v>539</v>
      </c>
      <c r="B81" s="215" t="s">
        <v>540</v>
      </c>
      <c r="C81" s="216" t="s">
        <v>529</v>
      </c>
      <c r="D81" s="582"/>
      <c r="E81" s="583"/>
      <c r="F81" s="212" t="s">
        <v>541</v>
      </c>
      <c r="G81" s="567" t="s">
        <v>542</v>
      </c>
      <c r="H81" s="568"/>
      <c r="I81" s="569"/>
    </row>
    <row r="82" spans="1:9" ht="60" hidden="1" x14ac:dyDescent="0.55000000000000004">
      <c r="A82" s="597"/>
      <c r="B82" s="180" t="s">
        <v>543</v>
      </c>
      <c r="C82" s="177" t="s">
        <v>544</v>
      </c>
      <c r="D82" s="211"/>
      <c r="E82" s="217"/>
      <c r="F82" s="214" t="s">
        <v>545</v>
      </c>
      <c r="G82" s="431" t="s">
        <v>546</v>
      </c>
      <c r="H82" s="432"/>
      <c r="I82" s="549"/>
    </row>
    <row r="83" spans="1:9" ht="68" hidden="1" customHeight="1" x14ac:dyDescent="0.55000000000000004">
      <c r="A83" s="597"/>
      <c r="B83" s="174" t="s">
        <v>547</v>
      </c>
      <c r="C83" s="623" t="s">
        <v>519</v>
      </c>
      <c r="D83" s="628"/>
      <c r="E83" s="629"/>
      <c r="F83" s="623" t="s">
        <v>548</v>
      </c>
      <c r="G83" s="630"/>
      <c r="H83" s="631"/>
      <c r="I83" s="632"/>
    </row>
    <row r="84" spans="1:9" ht="17" hidden="1" customHeight="1" x14ac:dyDescent="0.55000000000000004">
      <c r="A84" s="597"/>
      <c r="B84" s="205" t="s">
        <v>549</v>
      </c>
      <c r="C84" s="624"/>
      <c r="D84" s="628"/>
      <c r="E84" s="629"/>
      <c r="F84" s="624"/>
      <c r="G84" s="633"/>
      <c r="H84" s="634"/>
      <c r="I84" s="635"/>
    </row>
    <row r="85" spans="1:9" ht="17" hidden="1" customHeight="1" x14ac:dyDescent="0.55000000000000004">
      <c r="A85" s="597"/>
      <c r="B85" s="205" t="s">
        <v>550</v>
      </c>
      <c r="C85" s="624"/>
      <c r="D85" s="628"/>
      <c r="E85" s="629"/>
      <c r="F85" s="624"/>
      <c r="G85" s="633"/>
      <c r="H85" s="634"/>
      <c r="I85" s="635"/>
    </row>
    <row r="86" spans="1:9" ht="17" hidden="1" customHeight="1" x14ac:dyDescent="0.55000000000000004">
      <c r="A86" s="597"/>
      <c r="B86" s="205" t="s">
        <v>551</v>
      </c>
      <c r="C86" s="624"/>
      <c r="D86" s="628"/>
      <c r="E86" s="629"/>
      <c r="F86" s="624"/>
      <c r="G86" s="633"/>
      <c r="H86" s="634"/>
      <c r="I86" s="635"/>
    </row>
    <row r="87" spans="1:9" ht="17" hidden="1" customHeight="1" x14ac:dyDescent="0.55000000000000004">
      <c r="A87" s="597"/>
      <c r="B87" s="205" t="s">
        <v>552</v>
      </c>
      <c r="C87" s="624"/>
      <c r="D87" s="628"/>
      <c r="E87" s="629"/>
      <c r="F87" s="624"/>
      <c r="G87" s="633"/>
      <c r="H87" s="634"/>
      <c r="I87" s="635"/>
    </row>
    <row r="88" spans="1:9" ht="17" hidden="1" customHeight="1" x14ac:dyDescent="0.55000000000000004">
      <c r="A88" s="597"/>
      <c r="B88" s="205" t="s">
        <v>552</v>
      </c>
      <c r="C88" s="624"/>
      <c r="D88" s="628"/>
      <c r="E88" s="629"/>
      <c r="F88" s="624"/>
      <c r="G88" s="633"/>
      <c r="H88" s="634"/>
      <c r="I88" s="635"/>
    </row>
    <row r="89" spans="1:9" ht="18" hidden="1" customHeight="1" thickBot="1" x14ac:dyDescent="0.6">
      <c r="A89" s="598"/>
      <c r="B89" s="207" t="s">
        <v>552</v>
      </c>
      <c r="C89" s="625"/>
      <c r="D89" s="584"/>
      <c r="E89" s="585"/>
      <c r="F89" s="625"/>
      <c r="G89" s="636"/>
      <c r="H89" s="637"/>
      <c r="I89" s="638"/>
    </row>
    <row r="90" spans="1:9" ht="68" hidden="1" customHeight="1" x14ac:dyDescent="0.55000000000000004">
      <c r="A90" s="596" t="s">
        <v>553</v>
      </c>
      <c r="B90" s="213" t="s">
        <v>554</v>
      </c>
      <c r="C90" s="218" t="s">
        <v>555</v>
      </c>
      <c r="D90" s="610"/>
      <c r="E90" s="611"/>
      <c r="F90" s="204" t="s">
        <v>556</v>
      </c>
      <c r="G90" s="565" t="s">
        <v>557</v>
      </c>
      <c r="H90" s="342"/>
      <c r="I90" s="566"/>
    </row>
    <row r="91" spans="1:9" ht="34" hidden="1" customHeight="1" x14ac:dyDescent="0.55000000000000004">
      <c r="A91" s="597"/>
      <c r="B91" s="174" t="s">
        <v>558</v>
      </c>
      <c r="C91" s="219" t="s">
        <v>559</v>
      </c>
      <c r="D91" s="606"/>
      <c r="E91" s="607"/>
      <c r="F91" s="199" t="s">
        <v>560</v>
      </c>
      <c r="G91" s="431" t="s">
        <v>561</v>
      </c>
      <c r="H91" s="432"/>
      <c r="I91" s="549"/>
    </row>
    <row r="92" spans="1:9" ht="35" hidden="1" customHeight="1" thickBot="1" x14ac:dyDescent="0.6">
      <c r="A92" s="598"/>
      <c r="B92" s="180" t="s">
        <v>562</v>
      </c>
      <c r="C92" s="220" t="s">
        <v>563</v>
      </c>
      <c r="D92" s="626"/>
      <c r="E92" s="627"/>
      <c r="F92" s="206" t="s">
        <v>564</v>
      </c>
      <c r="G92" s="550" t="s">
        <v>561</v>
      </c>
      <c r="H92" s="551"/>
      <c r="I92" s="552"/>
    </row>
    <row r="93" spans="1:9" ht="131" hidden="1" customHeight="1" x14ac:dyDescent="0.55000000000000004">
      <c r="A93" s="599" t="s">
        <v>565</v>
      </c>
      <c r="B93" s="181" t="s">
        <v>566</v>
      </c>
      <c r="C93" s="176" t="s">
        <v>529</v>
      </c>
      <c r="D93" s="582"/>
      <c r="E93" s="583"/>
      <c r="F93" s="208" t="s">
        <v>567</v>
      </c>
      <c r="G93" s="546" t="s">
        <v>568</v>
      </c>
      <c r="H93" s="547"/>
      <c r="I93" s="548"/>
    </row>
    <row r="94" spans="1:9" ht="34" hidden="1" customHeight="1" x14ac:dyDescent="0.55000000000000004">
      <c r="A94" s="597"/>
      <c r="B94" s="174" t="s">
        <v>569</v>
      </c>
      <c r="C94" s="179" t="s">
        <v>519</v>
      </c>
      <c r="D94" s="606"/>
      <c r="E94" s="607"/>
      <c r="F94" s="199" t="s">
        <v>570</v>
      </c>
      <c r="G94" s="431" t="s">
        <v>561</v>
      </c>
      <c r="H94" s="432"/>
      <c r="I94" s="549"/>
    </row>
    <row r="95" spans="1:9" ht="35" hidden="1" customHeight="1" thickBot="1" x14ac:dyDescent="0.6">
      <c r="A95" s="598"/>
      <c r="B95" s="175" t="s">
        <v>571</v>
      </c>
      <c r="C95" s="178" t="s">
        <v>572</v>
      </c>
      <c r="D95" s="608"/>
      <c r="E95" s="609"/>
      <c r="F95" s="206" t="s">
        <v>573</v>
      </c>
      <c r="G95" s="586"/>
      <c r="H95" s="587"/>
      <c r="I95" s="588"/>
    </row>
    <row r="96" spans="1:9" ht="25" hidden="1" customHeight="1" x14ac:dyDescent="0.55000000000000004"/>
  </sheetData>
  <sheetProtection algorithmName="SHA-512" hashValue="oTs+9xso6L6UVk64ENUkkUg4gXL0NTRVaX3Kz7KI4f7sH3MhSfWlQAHIOqnJRFCnIftyCU5GP9WbIcU04g9Tmg==" saltValue="wmlM4AF3igckyT05h0m+iQ==" spinCount="100000" sheet="1" objects="1" scenarios="1" selectLockedCells="1"/>
  <mergeCells count="102">
    <mergeCell ref="A1:I1"/>
    <mergeCell ref="C83:C89"/>
    <mergeCell ref="D83:E83"/>
    <mergeCell ref="D84:E84"/>
    <mergeCell ref="D85:E85"/>
    <mergeCell ref="D86:E86"/>
    <mergeCell ref="D87:E87"/>
    <mergeCell ref="D88:E88"/>
    <mergeCell ref="F83:F89"/>
    <mergeCell ref="G83:I89"/>
    <mergeCell ref="A74:I74"/>
    <mergeCell ref="A81:A89"/>
    <mergeCell ref="A80:B80"/>
    <mergeCell ref="C39:C40"/>
    <mergeCell ref="B11:B18"/>
    <mergeCell ref="A8:A10"/>
    <mergeCell ref="G48:I52"/>
    <mergeCell ref="C54:C59"/>
    <mergeCell ref="C60:C66"/>
    <mergeCell ref="F54:F59"/>
    <mergeCell ref="F60:F66"/>
    <mergeCell ref="B54:B59"/>
    <mergeCell ref="B60:B66"/>
    <mergeCell ref="G7:I7"/>
    <mergeCell ref="G95:I95"/>
    <mergeCell ref="A39:A40"/>
    <mergeCell ref="B39:B40"/>
    <mergeCell ref="B19:B26"/>
    <mergeCell ref="B28:B37"/>
    <mergeCell ref="G28:I37"/>
    <mergeCell ref="G19:I26"/>
    <mergeCell ref="A90:A92"/>
    <mergeCell ref="A93:A95"/>
    <mergeCell ref="F39:F40"/>
    <mergeCell ref="D26:E26"/>
    <mergeCell ref="A11:A38"/>
    <mergeCell ref="D94:E94"/>
    <mergeCell ref="D95:E95"/>
    <mergeCell ref="D90:E90"/>
    <mergeCell ref="D91:E91"/>
    <mergeCell ref="A46:A52"/>
    <mergeCell ref="A53:A66"/>
    <mergeCell ref="A67:A69"/>
    <mergeCell ref="G45:I45"/>
    <mergeCell ref="B48:B52"/>
    <mergeCell ref="C48:C52"/>
    <mergeCell ref="F48:F52"/>
    <mergeCell ref="D92:E92"/>
    <mergeCell ref="D81:E81"/>
    <mergeCell ref="D89:E89"/>
    <mergeCell ref="D93:E93"/>
    <mergeCell ref="D20:E20"/>
    <mergeCell ref="D21:E21"/>
    <mergeCell ref="D22:E22"/>
    <mergeCell ref="D23:E23"/>
    <mergeCell ref="D24:E24"/>
    <mergeCell ref="D25:E25"/>
    <mergeCell ref="D53:E53"/>
    <mergeCell ref="G8:I8"/>
    <mergeCell ref="G9:I9"/>
    <mergeCell ref="G10:I10"/>
    <mergeCell ref="G94:I94"/>
    <mergeCell ref="G82:I82"/>
    <mergeCell ref="G27:I27"/>
    <mergeCell ref="G38:I38"/>
    <mergeCell ref="G80:I80"/>
    <mergeCell ref="G11:I18"/>
    <mergeCell ref="G39:I40"/>
    <mergeCell ref="G90:I90"/>
    <mergeCell ref="G91:I91"/>
    <mergeCell ref="G92:I92"/>
    <mergeCell ref="G93:I93"/>
    <mergeCell ref="G81:I81"/>
    <mergeCell ref="G67:I67"/>
    <mergeCell ref="G68:I68"/>
    <mergeCell ref="G69:I69"/>
    <mergeCell ref="G46:I46"/>
    <mergeCell ref="G47:I47"/>
    <mergeCell ref="G53:I53"/>
    <mergeCell ref="G60:I66"/>
    <mergeCell ref="G54:I59"/>
    <mergeCell ref="D7:E7"/>
    <mergeCell ref="D80:E80"/>
    <mergeCell ref="D28:E28"/>
    <mergeCell ref="D38:E38"/>
    <mergeCell ref="D39:E39"/>
    <mergeCell ref="D40:E40"/>
    <mergeCell ref="D11:E11"/>
    <mergeCell ref="D19:E19"/>
    <mergeCell ref="D27:E27"/>
    <mergeCell ref="D12:E12"/>
    <mergeCell ref="D13:E13"/>
    <mergeCell ref="D18:E18"/>
    <mergeCell ref="D14:E14"/>
    <mergeCell ref="D15:E15"/>
    <mergeCell ref="D16:E16"/>
    <mergeCell ref="D17:E17"/>
    <mergeCell ref="D45:E45"/>
    <mergeCell ref="D46:E46"/>
    <mergeCell ref="D67:E67"/>
    <mergeCell ref="D69:E69"/>
    <mergeCell ref="D68:E68"/>
  </mergeCells>
  <phoneticPr fontId="2"/>
  <dataValidations count="8">
    <dataValidation type="list" allowBlank="1" showInputMessage="1" showErrorMessage="1" sqref="D8" xr:uid="{00000000-0002-0000-0600-000000000000}">
      <formula1>"世帯の割合[%],自治体の人口の割合[%],[単位選択]"</formula1>
    </dataValidation>
    <dataValidation type="list" allowBlank="1" showInputMessage="1" showErrorMessage="1" sqref="D9" xr:uid="{00000000-0002-0000-0600-000001000000}">
      <formula1>"[時間/日],[日/年],[単位選択]"</formula1>
    </dataValidation>
    <dataValidation type="list" allowBlank="1" showInputMessage="1" showErrorMessage="1" sqref="D10" xr:uid="{00000000-0002-0000-0600-000002000000}">
      <formula1>"[kWh/年・人],GJ/年・人,[単位選択]"</formula1>
    </dataValidation>
    <dataValidation type="list" allowBlank="1" showInputMessage="1" showErrorMessage="1" sqref="D82" xr:uid="{00000000-0002-0000-0600-000003000000}">
      <formula1>"[回数/月],[回数/年] "</formula1>
    </dataValidation>
    <dataValidation type="list" allowBlank="1" showInputMessage="1" showErrorMessage="1" sqref="D40:E40" xr:uid="{00000000-0002-0000-0600-000004000000}">
      <formula1>"収入の最大5%をエネルギーサービスに費やす,収入の最大10％をエネルギーサービスに費やす,収入の最大15％をエネルギーサービスに費やす,収入の最大20％以上をエネルギーサービスに費やす,その他、具体的に記述してください。,自治体域内のエネルギー貧困を測定しない（NE）"</formula1>
    </dataValidation>
    <dataValidation type="list" allowBlank="1" showInputMessage="1" showErrorMessage="1" sqref="D38:E38" xr:uid="{00000000-0002-0000-0600-000005000000}">
      <formula1>"1: 10%未満,2: 10.01-30%,3: 30.01-50%,4: 50.01-75%,5: 75%以上"</formula1>
    </dataValidation>
    <dataValidation type="list" allowBlank="1" showInputMessage="1" showErrorMessage="1" sqref="D46:E46" xr:uid="{00000000-0002-0000-0600-000006000000}">
      <formula1>"1,2,3,4,5"</formula1>
    </dataValidation>
    <dataValidation type="list" allowBlank="1" showInputMessage="1" showErrorMessage="1" sqref="D47" xr:uid="{00000000-0002-0000-0600-000007000000}">
      <formula1>"回数/月,回数/年,[単位選択]"</formula1>
    </dataValidation>
  </dataValidations>
  <pageMargins left="0.7" right="0.7" top="0.75" bottom="0.75" header="0.3" footer="0.3"/>
  <pageSetup scale="38"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8000000}">
          <x14:formula1>
            <xm:f>'（hide）Data Validation'!$Z$2:$Z$6</xm:f>
          </x14:formula1>
          <xm:sqref>D93 D81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12"/>
  <sheetViews>
    <sheetView showGridLines="0" workbookViewId="0">
      <selection activeCell="L38" sqref="L38"/>
    </sheetView>
  </sheetViews>
  <sheetFormatPr defaultColWidth="10.83203125" defaultRowHeight="15" x14ac:dyDescent="0.55000000000000004"/>
  <cols>
    <col min="1" max="1" width="16.83203125" style="1" customWidth="1"/>
    <col min="2" max="16384" width="10.83203125" style="1"/>
  </cols>
  <sheetData>
    <row r="1" spans="1:5" x14ac:dyDescent="0.55000000000000004">
      <c r="A1" s="1" t="s">
        <v>574</v>
      </c>
    </row>
    <row r="2" spans="1:5" x14ac:dyDescent="0.55000000000000004">
      <c r="A2" s="201" t="s">
        <v>575</v>
      </c>
    </row>
    <row r="3" spans="1:5" ht="6" customHeight="1" thickBot="1" x14ac:dyDescent="0.6">
      <c r="A3" s="182"/>
    </row>
    <row r="4" spans="1:5" ht="22" customHeight="1" x14ac:dyDescent="0.55000000000000004">
      <c r="A4" s="649" t="s">
        <v>576</v>
      </c>
      <c r="B4" s="647" t="s">
        <v>577</v>
      </c>
      <c r="C4" s="647"/>
      <c r="D4" s="647"/>
      <c r="E4" s="648"/>
    </row>
    <row r="5" spans="1:5" ht="22" customHeight="1" x14ac:dyDescent="0.55000000000000004">
      <c r="A5" s="650"/>
      <c r="B5" s="187">
        <v>2023</v>
      </c>
      <c r="C5" s="187">
        <v>2024</v>
      </c>
      <c r="D5" s="187">
        <v>2025</v>
      </c>
      <c r="E5" s="188">
        <v>2026</v>
      </c>
    </row>
    <row r="6" spans="1:5" ht="39" customHeight="1" x14ac:dyDescent="0.55000000000000004">
      <c r="A6" s="189">
        <v>2019</v>
      </c>
      <c r="B6" s="184"/>
      <c r="C6" s="172"/>
      <c r="D6" s="172"/>
      <c r="E6" s="183"/>
    </row>
    <row r="7" spans="1:5" ht="39" customHeight="1" x14ac:dyDescent="0.55000000000000004">
      <c r="A7" s="189">
        <v>2020</v>
      </c>
      <c r="B7" s="184"/>
      <c r="C7" s="184"/>
      <c r="D7" s="172"/>
      <c r="E7" s="183"/>
    </row>
    <row r="8" spans="1:5" ht="39" customHeight="1" x14ac:dyDescent="0.55000000000000004">
      <c r="A8" s="189">
        <v>2021</v>
      </c>
      <c r="B8" s="184"/>
      <c r="C8" s="184"/>
      <c r="D8" s="184"/>
      <c r="E8" s="183"/>
    </row>
    <row r="9" spans="1:5" ht="39" customHeight="1" x14ac:dyDescent="0.55000000000000004">
      <c r="A9" s="189">
        <v>2022</v>
      </c>
      <c r="B9" s="184"/>
      <c r="C9" s="184"/>
      <c r="D9" s="184"/>
      <c r="E9" s="185"/>
    </row>
    <row r="10" spans="1:5" ht="39" customHeight="1" x14ac:dyDescent="0.55000000000000004">
      <c r="A10" s="189">
        <v>2023</v>
      </c>
      <c r="B10" s="172"/>
      <c r="C10" s="184"/>
      <c r="D10" s="184"/>
      <c r="E10" s="185"/>
    </row>
    <row r="11" spans="1:5" ht="39" customHeight="1" x14ac:dyDescent="0.55000000000000004">
      <c r="A11" s="189">
        <v>2024</v>
      </c>
      <c r="B11" s="172"/>
      <c r="C11" s="172"/>
      <c r="D11" s="184"/>
      <c r="E11" s="185"/>
    </row>
    <row r="12" spans="1:5" ht="39" customHeight="1" thickBot="1" x14ac:dyDescent="0.6">
      <c r="A12" s="190">
        <v>2025</v>
      </c>
      <c r="B12" s="173"/>
      <c r="C12" s="173"/>
      <c r="D12" s="173"/>
      <c r="E12" s="186"/>
    </row>
  </sheetData>
  <mergeCells count="2">
    <mergeCell ref="B4:E4"/>
    <mergeCell ref="A4:A5"/>
  </mergeCells>
  <phoneticPr fontId="2"/>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J195"/>
  <sheetViews>
    <sheetView workbookViewId="0">
      <selection activeCell="L38" sqref="L38"/>
    </sheetView>
  </sheetViews>
  <sheetFormatPr defaultColWidth="10.83203125" defaultRowHeight="15" x14ac:dyDescent="0.55000000000000004"/>
  <cols>
    <col min="1" max="1" width="23.33203125" style="1" bestFit="1" customWidth="1"/>
    <col min="2" max="2" width="5.1640625" style="162" customWidth="1"/>
    <col min="3" max="3" width="12.33203125" style="1" bestFit="1" customWidth="1"/>
    <col min="4" max="4" width="23.83203125" style="1" bestFit="1" customWidth="1"/>
    <col min="5" max="5" width="19" style="1" bestFit="1" customWidth="1"/>
    <col min="6" max="6" width="15.33203125" style="1" bestFit="1" customWidth="1"/>
    <col min="7" max="8" width="3" style="1" bestFit="1" customWidth="1"/>
    <col min="9" max="9" width="13.6640625" style="1" bestFit="1" customWidth="1"/>
    <col min="10" max="10" width="3" style="1" bestFit="1" customWidth="1"/>
    <col min="11" max="11" width="11.33203125" style="1" bestFit="1" customWidth="1"/>
    <col min="12" max="12" width="7.33203125" style="1" bestFit="1" customWidth="1"/>
    <col min="13" max="13" width="3" style="1" bestFit="1" customWidth="1"/>
    <col min="14" max="14" width="15" style="1" bestFit="1" customWidth="1"/>
    <col min="15" max="16" width="16.33203125" style="1" bestFit="1" customWidth="1"/>
    <col min="17" max="17" width="3" style="1" bestFit="1" customWidth="1"/>
    <col min="18" max="18" width="20.33203125" style="1" bestFit="1" customWidth="1"/>
    <col min="19" max="19" width="3.6640625" style="162" customWidth="1"/>
    <col min="20" max="20" width="9.1640625" style="1" bestFit="1" customWidth="1"/>
    <col min="21" max="21" width="10.33203125" style="1" bestFit="1" customWidth="1"/>
    <col min="22" max="22" width="9.1640625" style="1" bestFit="1" customWidth="1"/>
    <col min="23" max="23" width="24.83203125" style="1" bestFit="1" customWidth="1"/>
    <col min="24" max="24" width="16" style="1" bestFit="1" customWidth="1"/>
    <col min="25" max="25" width="19.6640625" style="1" bestFit="1" customWidth="1"/>
    <col min="26" max="26" width="13.6640625" style="1" bestFit="1" customWidth="1"/>
    <col min="27" max="27" width="20.6640625" style="1" bestFit="1" customWidth="1"/>
    <col min="28" max="28" width="18.6640625" style="1" bestFit="1" customWidth="1"/>
    <col min="29" max="30" width="16.33203125" style="1" bestFit="1" customWidth="1"/>
    <col min="31" max="31" width="21.6640625" style="1" bestFit="1" customWidth="1"/>
    <col min="32" max="16384" width="10.83203125" style="1"/>
  </cols>
  <sheetData>
    <row r="1" spans="1:36" ht="16" x14ac:dyDescent="0.55000000000000004">
      <c r="A1" s="1" t="s">
        <v>578</v>
      </c>
      <c r="C1" s="1" t="s">
        <v>579</v>
      </c>
      <c r="D1" s="1" t="s">
        <v>580</v>
      </c>
      <c r="E1" s="1" t="s">
        <v>581</v>
      </c>
      <c r="F1" s="1" t="s">
        <v>582</v>
      </c>
      <c r="G1" s="1" t="s">
        <v>582</v>
      </c>
      <c r="H1" s="1" t="s">
        <v>582</v>
      </c>
      <c r="I1" s="1" t="s">
        <v>582</v>
      </c>
      <c r="J1" s="1" t="s">
        <v>582</v>
      </c>
      <c r="K1" s="1" t="s">
        <v>582</v>
      </c>
      <c r="L1" s="1" t="s">
        <v>582</v>
      </c>
      <c r="M1" s="1" t="s">
        <v>582</v>
      </c>
      <c r="N1" s="1" t="s">
        <v>583</v>
      </c>
      <c r="O1" s="1" t="s">
        <v>584</v>
      </c>
      <c r="P1" s="1" t="s">
        <v>585</v>
      </c>
      <c r="Q1" s="1" t="s">
        <v>582</v>
      </c>
      <c r="R1" s="1" t="s">
        <v>586</v>
      </c>
      <c r="T1" s="98" t="s">
        <v>363</v>
      </c>
      <c r="U1" s="98" t="s">
        <v>364</v>
      </c>
      <c r="V1" s="98" t="s">
        <v>365</v>
      </c>
      <c r="W1" s="98" t="s">
        <v>367</v>
      </c>
      <c r="X1" s="98" t="s">
        <v>380</v>
      </c>
      <c r="Y1" s="98" t="s">
        <v>382</v>
      </c>
      <c r="Z1" s="1" t="s">
        <v>587</v>
      </c>
      <c r="AA1" s="163" t="s">
        <v>427</v>
      </c>
      <c r="AB1" s="163" t="s">
        <v>436</v>
      </c>
      <c r="AC1" s="1" t="s">
        <v>468</v>
      </c>
      <c r="AD1" s="1" t="s">
        <v>588</v>
      </c>
      <c r="AE1" s="163" t="s">
        <v>425</v>
      </c>
    </row>
    <row r="2" spans="1:36" ht="16" customHeight="1" x14ac:dyDescent="0.55000000000000004">
      <c r="A2" s="1" t="s">
        <v>589</v>
      </c>
      <c r="C2" s="76" t="s">
        <v>319</v>
      </c>
      <c r="D2" s="76" t="s">
        <v>314</v>
      </c>
      <c r="E2" s="76" t="s">
        <v>314</v>
      </c>
      <c r="F2" s="79" t="s">
        <v>590</v>
      </c>
      <c r="G2" s="79"/>
      <c r="H2" s="79"/>
      <c r="I2" s="76" t="s">
        <v>268</v>
      </c>
      <c r="J2" s="80"/>
      <c r="K2" s="76" t="s">
        <v>591</v>
      </c>
      <c r="L2" s="76" t="s">
        <v>592</v>
      </c>
      <c r="M2" s="87"/>
      <c r="N2" s="80" t="s">
        <v>337</v>
      </c>
      <c r="O2" s="76" t="s">
        <v>593</v>
      </c>
      <c r="P2" s="76" t="s">
        <v>319</v>
      </c>
      <c r="Q2" s="79"/>
      <c r="R2" s="79"/>
      <c r="T2" s="16" t="s">
        <v>371</v>
      </c>
      <c r="U2" s="16" t="s">
        <v>40</v>
      </c>
      <c r="V2" s="16" t="s">
        <v>373</v>
      </c>
      <c r="W2" s="16" t="s">
        <v>374</v>
      </c>
      <c r="X2" s="16" t="s">
        <v>594</v>
      </c>
      <c r="Y2" s="112" t="s">
        <v>595</v>
      </c>
      <c r="Z2" s="16">
        <v>1</v>
      </c>
      <c r="AA2" s="16" t="s">
        <v>40</v>
      </c>
      <c r="AB2" s="75" t="s">
        <v>399</v>
      </c>
      <c r="AC2" s="75" t="s">
        <v>596</v>
      </c>
      <c r="AD2" s="75" t="s">
        <v>597</v>
      </c>
      <c r="AE2" s="75" t="s">
        <v>426</v>
      </c>
      <c r="AF2" s="75"/>
      <c r="AG2" s="75"/>
      <c r="AH2" s="75"/>
      <c r="AI2" s="75"/>
      <c r="AJ2" s="75"/>
    </row>
    <row r="3" spans="1:36" x14ac:dyDescent="0.3">
      <c r="A3" s="1" t="s">
        <v>598</v>
      </c>
      <c r="C3" s="76" t="s">
        <v>312</v>
      </c>
      <c r="D3" s="76" t="s">
        <v>599</v>
      </c>
      <c r="E3" s="76" t="s">
        <v>599</v>
      </c>
      <c r="F3" s="79" t="s">
        <v>600</v>
      </c>
      <c r="G3" s="79"/>
      <c r="H3" s="79" t="s">
        <v>601</v>
      </c>
      <c r="I3" s="76" t="s">
        <v>317</v>
      </c>
      <c r="J3" s="80"/>
      <c r="K3" s="76" t="s">
        <v>337</v>
      </c>
      <c r="L3" s="79" t="s">
        <v>602</v>
      </c>
      <c r="M3" s="87"/>
      <c r="N3" s="80" t="s">
        <v>603</v>
      </c>
      <c r="O3" s="76" t="s">
        <v>604</v>
      </c>
      <c r="P3" s="76" t="s">
        <v>312</v>
      </c>
      <c r="Q3" s="79"/>
      <c r="R3" s="88" t="s">
        <v>316</v>
      </c>
      <c r="T3" s="16" t="s">
        <v>605</v>
      </c>
      <c r="U3" s="16" t="s">
        <v>60</v>
      </c>
      <c r="V3" s="16" t="s">
        <v>18</v>
      </c>
      <c r="W3" s="16" t="s">
        <v>606</v>
      </c>
      <c r="X3" s="16" t="s">
        <v>607</v>
      </c>
      <c r="Y3" s="112" t="s">
        <v>387</v>
      </c>
      <c r="Z3" s="16">
        <v>2</v>
      </c>
      <c r="AA3" s="16" t="s">
        <v>60</v>
      </c>
      <c r="AB3" s="75" t="s">
        <v>437</v>
      </c>
      <c r="AC3" s="75" t="s">
        <v>608</v>
      </c>
      <c r="AD3" s="75" t="s">
        <v>609</v>
      </c>
      <c r="AE3" s="75" t="s">
        <v>610</v>
      </c>
      <c r="AF3" s="75"/>
      <c r="AG3" s="75"/>
      <c r="AH3" s="75"/>
      <c r="AI3" s="75"/>
      <c r="AJ3" s="75"/>
    </row>
    <row r="4" spans="1:36" x14ac:dyDescent="0.3">
      <c r="A4" s="1" t="s">
        <v>611</v>
      </c>
      <c r="C4" s="76" t="s">
        <v>325</v>
      </c>
      <c r="D4" s="76" t="s">
        <v>612</v>
      </c>
      <c r="E4" s="76" t="s">
        <v>612</v>
      </c>
      <c r="F4" s="79" t="s">
        <v>613</v>
      </c>
      <c r="G4" s="79"/>
      <c r="H4" s="79"/>
      <c r="I4" s="76" t="s">
        <v>321</v>
      </c>
      <c r="J4" s="80"/>
      <c r="K4" s="76" t="s">
        <v>603</v>
      </c>
      <c r="L4" s="76" t="s">
        <v>612</v>
      </c>
      <c r="M4" s="87"/>
      <c r="N4" s="80" t="s">
        <v>614</v>
      </c>
      <c r="O4" s="76" t="s">
        <v>615</v>
      </c>
      <c r="P4" s="76" t="s">
        <v>325</v>
      </c>
      <c r="Q4" s="79"/>
      <c r="R4" s="88" t="s">
        <v>616</v>
      </c>
      <c r="T4" s="16" t="s">
        <v>617</v>
      </c>
      <c r="U4" s="16" t="s">
        <v>372</v>
      </c>
      <c r="V4" s="16"/>
      <c r="W4" s="16"/>
      <c r="X4" s="16" t="s">
        <v>618</v>
      </c>
      <c r="Y4" s="112"/>
      <c r="Z4" s="16">
        <v>3</v>
      </c>
      <c r="AA4" s="16" t="s">
        <v>372</v>
      </c>
      <c r="AB4" s="75" t="s">
        <v>619</v>
      </c>
      <c r="AC4" s="75" t="s">
        <v>620</v>
      </c>
      <c r="AD4" s="75" t="s">
        <v>621</v>
      </c>
      <c r="AE4" s="75" t="s">
        <v>622</v>
      </c>
      <c r="AF4" s="75"/>
      <c r="AG4" s="75"/>
      <c r="AH4" s="75"/>
      <c r="AI4" s="75"/>
      <c r="AJ4" s="75"/>
    </row>
    <row r="5" spans="1:36" x14ac:dyDescent="0.3">
      <c r="A5" s="1" t="s">
        <v>623</v>
      </c>
      <c r="C5" s="76" t="s">
        <v>624</v>
      </c>
      <c r="D5" s="76" t="s">
        <v>624</v>
      </c>
      <c r="E5" s="76" t="s">
        <v>624</v>
      </c>
      <c r="F5" s="79" t="s">
        <v>625</v>
      </c>
      <c r="G5" s="79"/>
      <c r="H5" s="79"/>
      <c r="I5" s="76" t="s">
        <v>322</v>
      </c>
      <c r="J5" s="80"/>
      <c r="K5" s="76" t="s">
        <v>614</v>
      </c>
      <c r="L5" s="76" t="s">
        <v>626</v>
      </c>
      <c r="M5" s="87"/>
      <c r="N5" s="80" t="s">
        <v>627</v>
      </c>
      <c r="O5" s="76" t="s">
        <v>628</v>
      </c>
      <c r="P5" s="87"/>
      <c r="Q5" s="79"/>
      <c r="R5" s="88" t="s">
        <v>629</v>
      </c>
      <c r="T5" s="16"/>
      <c r="U5" s="16" t="s">
        <v>630</v>
      </c>
      <c r="V5" s="16"/>
      <c r="W5" s="16"/>
      <c r="X5" s="16"/>
      <c r="Y5" s="112"/>
      <c r="Z5" s="16">
        <v>4</v>
      </c>
      <c r="AA5" s="16"/>
      <c r="AB5" s="75" t="s">
        <v>622</v>
      </c>
      <c r="AC5" s="75" t="s">
        <v>631</v>
      </c>
      <c r="AD5" s="75" t="s">
        <v>632</v>
      </c>
      <c r="AF5" s="75"/>
      <c r="AG5" s="75"/>
      <c r="AH5" s="75"/>
      <c r="AI5" s="75"/>
      <c r="AJ5" s="75"/>
    </row>
    <row r="6" spans="1:36" x14ac:dyDescent="0.3">
      <c r="C6" s="75"/>
      <c r="D6" s="79"/>
      <c r="E6" s="79"/>
      <c r="F6" s="79" t="s">
        <v>624</v>
      </c>
      <c r="G6" s="79"/>
      <c r="H6" s="79"/>
      <c r="I6" s="76" t="s">
        <v>323</v>
      </c>
      <c r="J6" s="80"/>
      <c r="K6" s="76" t="s">
        <v>627</v>
      </c>
      <c r="L6" s="76" t="s">
        <v>633</v>
      </c>
      <c r="M6" s="87"/>
      <c r="N6" s="221" t="s">
        <v>634</v>
      </c>
      <c r="O6" s="76" t="s">
        <v>635</v>
      </c>
      <c r="P6" s="87"/>
      <c r="Q6" s="79"/>
      <c r="R6" s="88" t="s">
        <v>636</v>
      </c>
      <c r="T6" s="16"/>
      <c r="V6" s="16"/>
      <c r="W6" s="16"/>
      <c r="X6" s="16"/>
      <c r="Y6" s="112"/>
      <c r="Z6" s="16">
        <v>5</v>
      </c>
      <c r="AA6" s="16"/>
      <c r="AB6" s="75"/>
      <c r="AC6" s="75" t="s">
        <v>637</v>
      </c>
      <c r="AD6" s="75" t="s">
        <v>638</v>
      </c>
      <c r="AF6" s="75"/>
      <c r="AG6" s="75"/>
      <c r="AH6" s="75"/>
      <c r="AI6" s="75"/>
      <c r="AJ6" s="75"/>
    </row>
    <row r="7" spans="1:36" x14ac:dyDescent="0.3">
      <c r="C7" s="76"/>
      <c r="D7" s="79"/>
      <c r="E7" s="79"/>
      <c r="F7" s="79"/>
      <c r="G7" s="79"/>
      <c r="H7" s="79"/>
      <c r="I7" s="76" t="s">
        <v>329</v>
      </c>
      <c r="J7" s="80"/>
      <c r="K7" s="76" t="s">
        <v>634</v>
      </c>
      <c r="L7" s="87"/>
      <c r="M7" s="87"/>
      <c r="N7" s="80" t="s">
        <v>639</v>
      </c>
      <c r="O7" s="76" t="s">
        <v>640</v>
      </c>
      <c r="P7" s="87"/>
      <c r="Q7" s="79"/>
      <c r="R7" s="88" t="s">
        <v>641</v>
      </c>
      <c r="T7" s="16"/>
      <c r="V7" s="16"/>
      <c r="W7" s="16"/>
      <c r="X7" s="16"/>
      <c r="Y7" s="112"/>
      <c r="Z7" s="75"/>
      <c r="AA7" s="16"/>
      <c r="AB7" s="75"/>
      <c r="AC7" s="75" t="s">
        <v>642</v>
      </c>
      <c r="AD7" s="75" t="s">
        <v>643</v>
      </c>
      <c r="AE7" s="75"/>
      <c r="AF7" s="75"/>
      <c r="AG7" s="75"/>
      <c r="AH7" s="75"/>
      <c r="AI7" s="75"/>
      <c r="AJ7" s="75"/>
    </row>
    <row r="8" spans="1:36" x14ac:dyDescent="0.3">
      <c r="C8" s="76"/>
      <c r="D8" s="79"/>
      <c r="E8" s="79"/>
      <c r="F8" s="79"/>
      <c r="G8" s="79"/>
      <c r="H8" s="79"/>
      <c r="I8" s="76" t="s">
        <v>644</v>
      </c>
      <c r="J8" s="80"/>
      <c r="K8" s="76" t="s">
        <v>645</v>
      </c>
      <c r="L8" s="87"/>
      <c r="M8" s="87"/>
      <c r="N8" s="80" t="s">
        <v>646</v>
      </c>
      <c r="O8" s="76" t="s">
        <v>647</v>
      </c>
      <c r="P8" s="87"/>
      <c r="Q8" s="79"/>
      <c r="R8" s="88" t="s">
        <v>648</v>
      </c>
      <c r="AB8" s="102"/>
      <c r="AC8" s="1" t="s">
        <v>643</v>
      </c>
      <c r="AE8" s="75"/>
      <c r="AF8" s="75"/>
      <c r="AG8" s="75"/>
      <c r="AH8" s="75"/>
      <c r="AI8" s="75"/>
      <c r="AJ8" s="75"/>
    </row>
    <row r="9" spans="1:36" x14ac:dyDescent="0.3">
      <c r="C9" s="76"/>
      <c r="D9" s="79"/>
      <c r="E9" s="79"/>
      <c r="F9" s="79"/>
      <c r="G9" s="79"/>
      <c r="H9" s="79"/>
      <c r="I9" s="76" t="s">
        <v>649</v>
      </c>
      <c r="J9" s="80"/>
      <c r="K9" s="76" t="s">
        <v>639</v>
      </c>
      <c r="L9" s="87"/>
      <c r="M9" s="87"/>
      <c r="N9" s="80" t="s">
        <v>650</v>
      </c>
      <c r="O9" s="76" t="s">
        <v>347</v>
      </c>
      <c r="P9" s="87"/>
      <c r="Q9" s="79"/>
      <c r="R9" s="88" t="s">
        <v>651</v>
      </c>
      <c r="AA9" s="75"/>
      <c r="AB9" s="75"/>
      <c r="AC9" s="75"/>
      <c r="AD9" s="75"/>
      <c r="AE9" s="75"/>
      <c r="AF9" s="75"/>
      <c r="AG9" s="75"/>
      <c r="AH9" s="75"/>
      <c r="AI9" s="75"/>
      <c r="AJ9" s="75"/>
    </row>
    <row r="10" spans="1:36" x14ac:dyDescent="0.3">
      <c r="C10" s="76"/>
      <c r="D10" s="79"/>
      <c r="E10" s="79"/>
      <c r="F10" s="79"/>
      <c r="G10" s="79"/>
      <c r="H10" s="79"/>
      <c r="I10" s="76" t="s">
        <v>652</v>
      </c>
      <c r="J10" s="80"/>
      <c r="K10" s="76" t="s">
        <v>646</v>
      </c>
      <c r="L10" s="87"/>
      <c r="M10" s="87"/>
      <c r="N10" s="80" t="s">
        <v>653</v>
      </c>
      <c r="O10" s="76" t="s">
        <v>654</v>
      </c>
      <c r="P10" s="87"/>
      <c r="Q10" s="79"/>
      <c r="R10" s="88" t="s">
        <v>18</v>
      </c>
      <c r="AA10" s="75"/>
      <c r="AB10" s="75"/>
      <c r="AC10" s="75"/>
      <c r="AD10" s="75"/>
      <c r="AE10" s="75"/>
      <c r="AF10" s="75"/>
      <c r="AG10" s="75"/>
      <c r="AH10" s="75"/>
      <c r="AI10" s="75"/>
      <c r="AJ10" s="75"/>
    </row>
    <row r="11" spans="1:36" x14ac:dyDescent="0.3">
      <c r="C11" s="76"/>
      <c r="D11" s="79"/>
      <c r="E11" s="79"/>
      <c r="F11" s="79"/>
      <c r="G11" s="79"/>
      <c r="H11" s="79"/>
      <c r="I11" s="76" t="s">
        <v>340</v>
      </c>
      <c r="J11" s="80"/>
      <c r="K11" s="76" t="s">
        <v>650</v>
      </c>
      <c r="L11" s="87"/>
      <c r="M11" s="87"/>
      <c r="N11" s="80" t="s">
        <v>655</v>
      </c>
      <c r="O11" s="76" t="s">
        <v>656</v>
      </c>
      <c r="P11" s="87"/>
      <c r="Q11" s="79"/>
      <c r="R11" s="88" t="s">
        <v>657</v>
      </c>
      <c r="AA11" s="75"/>
      <c r="AB11" s="75"/>
      <c r="AC11" s="75"/>
      <c r="AD11" s="75"/>
      <c r="AE11" s="75"/>
      <c r="AF11" s="75"/>
      <c r="AG11" s="75"/>
      <c r="AH11" s="75"/>
      <c r="AI11" s="75"/>
      <c r="AJ11" s="75"/>
    </row>
    <row r="12" spans="1:36" x14ac:dyDescent="0.3">
      <c r="C12" s="76"/>
      <c r="D12" s="79"/>
      <c r="E12" s="79"/>
      <c r="F12" s="79"/>
      <c r="G12" s="79"/>
      <c r="H12" s="79"/>
      <c r="I12" s="76" t="s">
        <v>341</v>
      </c>
      <c r="J12" s="80"/>
      <c r="K12" s="76" t="s">
        <v>653</v>
      </c>
      <c r="L12" s="87"/>
      <c r="M12" s="87"/>
      <c r="N12" s="80" t="s">
        <v>658</v>
      </c>
      <c r="O12" s="76" t="s">
        <v>659</v>
      </c>
      <c r="P12" s="87"/>
      <c r="Q12" s="79"/>
      <c r="R12" s="88" t="s">
        <v>624</v>
      </c>
      <c r="AA12" s="75"/>
      <c r="AB12" s="75"/>
      <c r="AC12" s="75"/>
      <c r="AD12" s="75"/>
      <c r="AE12" s="75"/>
      <c r="AF12" s="75"/>
      <c r="AG12" s="75"/>
      <c r="AH12" s="75"/>
      <c r="AI12" s="75"/>
      <c r="AJ12" s="75"/>
    </row>
    <row r="13" spans="1:36" x14ac:dyDescent="0.55000000000000004">
      <c r="C13" s="76"/>
      <c r="D13" s="79"/>
      <c r="E13" s="79"/>
      <c r="F13" s="79"/>
      <c r="G13" s="79"/>
      <c r="H13" s="79"/>
      <c r="I13" s="76" t="s">
        <v>125</v>
      </c>
      <c r="J13" s="80"/>
      <c r="K13" s="76" t="s">
        <v>658</v>
      </c>
      <c r="L13" s="87"/>
      <c r="M13" s="87"/>
      <c r="N13" s="221" t="s">
        <v>660</v>
      </c>
      <c r="O13" s="76" t="s">
        <v>661</v>
      </c>
      <c r="P13" s="87"/>
      <c r="Q13" s="79"/>
      <c r="R13" s="79"/>
      <c r="AA13" s="75"/>
      <c r="AB13" s="75"/>
      <c r="AC13" s="75"/>
      <c r="AD13" s="75"/>
      <c r="AE13" s="75"/>
      <c r="AF13" s="75"/>
      <c r="AG13" s="75"/>
      <c r="AH13" s="75"/>
      <c r="AI13" s="75"/>
      <c r="AJ13" s="75"/>
    </row>
    <row r="14" spans="1:36" x14ac:dyDescent="0.55000000000000004">
      <c r="C14" s="76"/>
      <c r="D14" s="79"/>
      <c r="E14" s="79"/>
      <c r="F14" s="79"/>
      <c r="G14" s="79"/>
      <c r="H14" s="79"/>
      <c r="I14" s="76" t="s">
        <v>342</v>
      </c>
      <c r="J14" s="80"/>
      <c r="K14" s="76" t="s">
        <v>662</v>
      </c>
      <c r="L14" s="87"/>
      <c r="M14" s="87"/>
      <c r="N14" s="80" t="s">
        <v>663</v>
      </c>
      <c r="O14" s="76" t="s">
        <v>664</v>
      </c>
      <c r="P14" s="87"/>
      <c r="Q14" s="79"/>
      <c r="R14" s="79"/>
      <c r="AA14" s="75"/>
      <c r="AB14" s="75"/>
      <c r="AC14" s="75"/>
      <c r="AD14" s="75"/>
      <c r="AE14" s="75"/>
      <c r="AF14" s="75"/>
      <c r="AG14" s="75"/>
      <c r="AH14" s="75"/>
      <c r="AI14" s="75"/>
      <c r="AJ14" s="75"/>
    </row>
    <row r="15" spans="1:36" x14ac:dyDescent="0.55000000000000004">
      <c r="C15" s="76"/>
      <c r="D15" s="79"/>
      <c r="E15" s="79"/>
      <c r="F15" s="79"/>
      <c r="G15" s="79"/>
      <c r="H15" s="79"/>
      <c r="I15" s="76" t="s">
        <v>343</v>
      </c>
      <c r="J15" s="80"/>
      <c r="K15" s="76" t="s">
        <v>665</v>
      </c>
      <c r="L15" s="87"/>
      <c r="M15" s="87"/>
      <c r="N15" s="80" t="s">
        <v>666</v>
      </c>
      <c r="O15" s="76" t="s">
        <v>667</v>
      </c>
      <c r="P15" s="87"/>
      <c r="Q15" s="79"/>
      <c r="R15" s="79"/>
      <c r="AA15" s="102"/>
      <c r="AD15" s="75"/>
      <c r="AE15" s="75"/>
      <c r="AF15" s="75"/>
      <c r="AG15" s="75"/>
      <c r="AH15" s="75"/>
      <c r="AI15" s="75"/>
      <c r="AJ15" s="75"/>
    </row>
    <row r="16" spans="1:36" x14ac:dyDescent="0.55000000000000004">
      <c r="C16" s="76"/>
      <c r="D16" s="79"/>
      <c r="E16" s="79"/>
      <c r="F16" s="79"/>
      <c r="G16" s="79"/>
      <c r="H16" s="79"/>
      <c r="I16" s="76" t="s">
        <v>344</v>
      </c>
      <c r="J16" s="80"/>
      <c r="K16" s="76" t="s">
        <v>663</v>
      </c>
      <c r="L16" s="87"/>
      <c r="M16" s="87"/>
      <c r="N16" s="221" t="s">
        <v>668</v>
      </c>
      <c r="O16" s="76" t="s">
        <v>669</v>
      </c>
      <c r="P16" s="87"/>
      <c r="Q16" s="79"/>
      <c r="R16" s="79"/>
      <c r="T16" s="16"/>
      <c r="U16" s="21"/>
      <c r="AA16" s="102"/>
      <c r="AD16" s="75"/>
      <c r="AE16" s="75"/>
      <c r="AF16" s="75"/>
      <c r="AG16" s="75"/>
      <c r="AH16" s="75"/>
      <c r="AI16" s="75"/>
      <c r="AJ16" s="75"/>
    </row>
    <row r="17" spans="3:36" x14ac:dyDescent="0.55000000000000004">
      <c r="C17" s="76"/>
      <c r="D17" s="79"/>
      <c r="E17" s="79"/>
      <c r="F17" s="79"/>
      <c r="G17" s="79"/>
      <c r="H17" s="79"/>
      <c r="I17" s="76" t="s">
        <v>345</v>
      </c>
      <c r="J17" s="80"/>
      <c r="K17" s="76" t="s">
        <v>666</v>
      </c>
      <c r="L17" s="87"/>
      <c r="M17" s="87"/>
      <c r="N17" s="80" t="s">
        <v>670</v>
      </c>
      <c r="O17" s="76" t="s">
        <v>671</v>
      </c>
      <c r="P17" s="87"/>
      <c r="Q17" s="79"/>
      <c r="R17" s="79"/>
      <c r="T17" s="16"/>
      <c r="AA17" s="102"/>
      <c r="AD17" s="75"/>
      <c r="AE17" s="75"/>
      <c r="AF17" s="75"/>
      <c r="AG17" s="75"/>
      <c r="AH17" s="75"/>
      <c r="AI17" s="75"/>
      <c r="AJ17" s="75"/>
    </row>
    <row r="18" spans="3:36" x14ac:dyDescent="0.55000000000000004">
      <c r="C18" s="76"/>
      <c r="D18" s="79"/>
      <c r="E18" s="79"/>
      <c r="F18" s="79"/>
      <c r="G18" s="79"/>
      <c r="H18" s="79"/>
      <c r="I18" s="76" t="s">
        <v>348</v>
      </c>
      <c r="J18" s="80"/>
      <c r="K18" s="76" t="s">
        <v>668</v>
      </c>
      <c r="L18" s="87"/>
      <c r="M18" s="87"/>
      <c r="N18" s="221" t="s">
        <v>313</v>
      </c>
      <c r="O18" s="76" t="s">
        <v>338</v>
      </c>
      <c r="P18" s="87"/>
      <c r="Q18" s="79"/>
      <c r="R18" s="79"/>
      <c r="T18" s="16"/>
      <c r="AA18" s="102"/>
      <c r="AD18" s="75"/>
      <c r="AE18" s="75"/>
      <c r="AF18" s="75"/>
      <c r="AG18" s="75"/>
      <c r="AH18" s="75"/>
      <c r="AI18" s="75"/>
      <c r="AJ18" s="75"/>
    </row>
    <row r="19" spans="3:36" x14ac:dyDescent="0.55000000000000004">
      <c r="C19" s="76"/>
      <c r="D19" s="79"/>
      <c r="E19" s="79"/>
      <c r="F19" s="79"/>
      <c r="G19" s="79"/>
      <c r="H19" s="79"/>
      <c r="I19" s="76" t="s">
        <v>349</v>
      </c>
      <c r="J19" s="80"/>
      <c r="K19" s="76" t="s">
        <v>672</v>
      </c>
      <c r="L19" s="87"/>
      <c r="M19" s="87"/>
      <c r="N19" s="222" t="s">
        <v>673</v>
      </c>
      <c r="O19" s="76" t="s">
        <v>674</v>
      </c>
      <c r="P19" s="87"/>
      <c r="Q19" s="79"/>
      <c r="R19" s="79"/>
      <c r="AA19" s="102"/>
      <c r="AD19" s="75"/>
      <c r="AE19" s="75"/>
      <c r="AF19" s="75"/>
      <c r="AG19" s="75"/>
      <c r="AH19" s="75"/>
      <c r="AI19" s="75"/>
      <c r="AJ19" s="75"/>
    </row>
    <row r="20" spans="3:36" x14ac:dyDescent="0.55000000000000004">
      <c r="C20" s="76"/>
      <c r="D20" s="79"/>
      <c r="E20" s="79"/>
      <c r="F20" s="79"/>
      <c r="G20" s="79"/>
      <c r="H20" s="79"/>
      <c r="I20" s="76" t="s">
        <v>350</v>
      </c>
      <c r="J20" s="80"/>
      <c r="K20" s="76" t="s">
        <v>670</v>
      </c>
      <c r="L20" s="87"/>
      <c r="M20" s="87"/>
      <c r="N20" s="80" t="s">
        <v>675</v>
      </c>
      <c r="O20" s="76" t="s">
        <v>676</v>
      </c>
      <c r="P20" s="87"/>
      <c r="Q20" s="79"/>
      <c r="R20" s="79"/>
      <c r="AA20" s="102"/>
      <c r="AD20" s="75"/>
      <c r="AE20" s="75"/>
      <c r="AF20" s="75"/>
      <c r="AG20" s="75"/>
      <c r="AH20" s="75"/>
      <c r="AI20" s="75"/>
      <c r="AJ20" s="75"/>
    </row>
    <row r="21" spans="3:36" ht="18" x14ac:dyDescent="0.55000000000000004">
      <c r="C21" s="76"/>
      <c r="D21" s="79"/>
      <c r="E21" s="79"/>
      <c r="F21" s="79"/>
      <c r="G21" s="79"/>
      <c r="H21" s="79"/>
      <c r="I21" s="76" t="s">
        <v>351</v>
      </c>
      <c r="J21" s="80"/>
      <c r="K21" s="76" t="s">
        <v>313</v>
      </c>
      <c r="L21" s="87"/>
      <c r="M21" s="87"/>
      <c r="N21" s="221" t="s">
        <v>677</v>
      </c>
      <c r="O21" s="76" t="s">
        <v>678</v>
      </c>
      <c r="P21" s="87"/>
      <c r="Q21" s="79"/>
      <c r="R21" s="79"/>
      <c r="AA21" s="102"/>
      <c r="AB21"/>
      <c r="AC21"/>
      <c r="AD21"/>
      <c r="AE21"/>
      <c r="AF21" s="75"/>
      <c r="AG21" s="75"/>
      <c r="AH21" s="75"/>
      <c r="AI21" s="75"/>
      <c r="AJ21" s="75"/>
    </row>
    <row r="22" spans="3:36" ht="18" x14ac:dyDescent="0.55000000000000004">
      <c r="C22" s="76"/>
      <c r="D22" s="79"/>
      <c r="E22" s="79"/>
      <c r="F22" s="79"/>
      <c r="G22" s="79"/>
      <c r="H22" s="79"/>
      <c r="I22" s="76" t="s">
        <v>352</v>
      </c>
      <c r="J22" s="80"/>
      <c r="K22" s="76" t="s">
        <v>679</v>
      </c>
      <c r="L22" s="87"/>
      <c r="M22" s="87"/>
      <c r="N22" s="80" t="s">
        <v>680</v>
      </c>
      <c r="O22" s="76" t="s">
        <v>681</v>
      </c>
      <c r="P22" s="87"/>
      <c r="Q22" s="79"/>
      <c r="R22" s="79"/>
      <c r="AA22" s="102"/>
      <c r="AB22"/>
      <c r="AC22"/>
      <c r="AD22"/>
      <c r="AE22"/>
      <c r="AF22" s="75"/>
      <c r="AG22" s="75"/>
      <c r="AH22" s="75"/>
      <c r="AI22" s="75"/>
      <c r="AJ22" s="75"/>
    </row>
    <row r="23" spans="3:36" ht="18" x14ac:dyDescent="0.55000000000000004">
      <c r="C23" s="76"/>
      <c r="D23" s="79"/>
      <c r="E23" s="79"/>
      <c r="F23" s="79"/>
      <c r="G23" s="79"/>
      <c r="H23" s="79"/>
      <c r="I23" s="76" t="s">
        <v>353</v>
      </c>
      <c r="J23" s="80"/>
      <c r="K23" s="76" t="s">
        <v>673</v>
      </c>
      <c r="L23" s="87"/>
      <c r="M23" s="87"/>
      <c r="N23" s="80" t="s">
        <v>326</v>
      </c>
      <c r="O23" s="76" t="s">
        <v>315</v>
      </c>
      <c r="P23" s="87"/>
      <c r="Q23" s="79"/>
      <c r="R23" s="79"/>
      <c r="AB23"/>
      <c r="AC23"/>
      <c r="AD23"/>
      <c r="AE23"/>
      <c r="AF23" s="75"/>
      <c r="AG23" s="75"/>
      <c r="AH23" s="75"/>
      <c r="AI23" s="75"/>
      <c r="AJ23" s="75"/>
    </row>
    <row r="24" spans="3:36" ht="18" x14ac:dyDescent="0.55000000000000004">
      <c r="C24" s="76"/>
      <c r="D24" s="79"/>
      <c r="E24" s="79"/>
      <c r="F24" s="79"/>
      <c r="G24" s="79"/>
      <c r="H24" s="79"/>
      <c r="I24" s="76" t="s">
        <v>354</v>
      </c>
      <c r="J24" s="80"/>
      <c r="K24" s="76" t="s">
        <v>682</v>
      </c>
      <c r="L24" s="87"/>
      <c r="M24" s="87"/>
      <c r="N24" s="80" t="s">
        <v>683</v>
      </c>
      <c r="O24" s="76" t="s">
        <v>327</v>
      </c>
      <c r="P24" s="87"/>
      <c r="Q24" s="79"/>
      <c r="R24" s="79"/>
      <c r="T24" s="16"/>
      <c r="AB24"/>
      <c r="AC24"/>
      <c r="AD24"/>
      <c r="AE24"/>
      <c r="AF24" s="75"/>
      <c r="AG24" s="75"/>
      <c r="AH24" s="75"/>
      <c r="AI24" s="75"/>
      <c r="AJ24" s="75"/>
    </row>
    <row r="25" spans="3:36" ht="18" x14ac:dyDescent="0.55000000000000004">
      <c r="C25" s="76"/>
      <c r="D25" s="79"/>
      <c r="E25" s="79"/>
      <c r="F25" s="79"/>
      <c r="G25" s="79"/>
      <c r="H25" s="79"/>
      <c r="I25" s="76" t="s">
        <v>355</v>
      </c>
      <c r="J25" s="80"/>
      <c r="K25" s="76" t="s">
        <v>675</v>
      </c>
      <c r="L25" s="87"/>
      <c r="M25" s="87"/>
      <c r="N25" s="80" t="s">
        <v>684</v>
      </c>
      <c r="O25" s="76" t="s">
        <v>685</v>
      </c>
      <c r="P25" s="87"/>
      <c r="Q25" s="79"/>
      <c r="R25" s="79"/>
      <c r="AB25"/>
      <c r="AC25"/>
      <c r="AD25"/>
      <c r="AE25"/>
      <c r="AF25" s="75"/>
      <c r="AG25" s="75"/>
      <c r="AH25" s="75"/>
      <c r="AI25" s="75"/>
      <c r="AJ25" s="75"/>
    </row>
    <row r="26" spans="3:36" ht="18" x14ac:dyDescent="0.55000000000000004">
      <c r="C26" s="76"/>
      <c r="D26" s="79"/>
      <c r="E26" s="79"/>
      <c r="F26" s="79"/>
      <c r="G26" s="79"/>
      <c r="H26" s="79"/>
      <c r="I26" s="76" t="s">
        <v>18</v>
      </c>
      <c r="J26" s="80"/>
      <c r="K26" s="76" t="s">
        <v>677</v>
      </c>
      <c r="L26" s="87"/>
      <c r="M26" s="87"/>
      <c r="N26" s="80" t="s">
        <v>686</v>
      </c>
      <c r="O26" s="76" t="s">
        <v>18</v>
      </c>
      <c r="P26" s="87"/>
      <c r="Q26" s="79"/>
      <c r="R26" s="79"/>
      <c r="AA26" s="102"/>
      <c r="AB26"/>
      <c r="AC26"/>
      <c r="AD26"/>
      <c r="AE26"/>
      <c r="AF26" s="75"/>
      <c r="AG26" s="75"/>
      <c r="AH26" s="75"/>
      <c r="AI26" s="75"/>
      <c r="AJ26" s="75"/>
    </row>
    <row r="27" spans="3:36" ht="18" x14ac:dyDescent="0.55000000000000004">
      <c r="C27" s="76"/>
      <c r="D27" s="79"/>
      <c r="E27" s="79"/>
      <c r="F27" s="79"/>
      <c r="G27" s="79"/>
      <c r="H27" s="79"/>
      <c r="I27" s="79"/>
      <c r="J27" s="79"/>
      <c r="K27" s="79"/>
      <c r="L27" s="79"/>
      <c r="M27" s="79"/>
      <c r="N27" s="80" t="s">
        <v>687</v>
      </c>
      <c r="O27" s="79"/>
      <c r="P27" s="79"/>
      <c r="Q27" s="79"/>
      <c r="R27" s="79"/>
      <c r="AA27" s="102"/>
      <c r="AB27"/>
      <c r="AC27"/>
      <c r="AD27"/>
      <c r="AE27"/>
      <c r="AF27" s="75"/>
      <c r="AG27" s="75"/>
      <c r="AH27" s="75"/>
      <c r="AI27" s="75"/>
      <c r="AJ27" s="75"/>
    </row>
    <row r="28" spans="3:36" ht="18" x14ac:dyDescent="0.55000000000000004">
      <c r="C28" s="76"/>
      <c r="D28" s="79"/>
      <c r="E28" s="79"/>
      <c r="F28" s="79"/>
      <c r="G28" s="79"/>
      <c r="H28" s="79"/>
      <c r="I28" s="79"/>
      <c r="J28" s="79"/>
      <c r="K28" s="79"/>
      <c r="L28" s="79"/>
      <c r="M28" s="79"/>
      <c r="N28" s="80" t="s">
        <v>688</v>
      </c>
      <c r="O28" s="79"/>
      <c r="P28" s="79"/>
      <c r="Q28" s="79"/>
      <c r="R28" s="79"/>
      <c r="AA28" s="102"/>
      <c r="AB28"/>
      <c r="AC28"/>
      <c r="AD28"/>
      <c r="AE28"/>
      <c r="AF28" s="75"/>
      <c r="AG28" s="75"/>
      <c r="AH28" s="75"/>
      <c r="AI28" s="75"/>
      <c r="AJ28" s="75"/>
    </row>
    <row r="29" spans="3:36" ht="18" x14ac:dyDescent="0.55000000000000004">
      <c r="C29" s="75"/>
      <c r="D29" s="75"/>
      <c r="E29" s="75"/>
      <c r="F29" s="75"/>
      <c r="G29" s="79"/>
      <c r="H29" s="79"/>
      <c r="I29" s="79"/>
      <c r="J29" s="79"/>
      <c r="K29" s="79"/>
      <c r="L29" s="79"/>
      <c r="M29" s="79"/>
      <c r="N29" s="80" t="s">
        <v>689</v>
      </c>
      <c r="O29" s="79"/>
      <c r="P29" s="79"/>
      <c r="Q29" s="79"/>
      <c r="R29" s="79"/>
      <c r="AA29" s="102"/>
      <c r="AB29"/>
      <c r="AC29"/>
      <c r="AD29"/>
      <c r="AE29"/>
      <c r="AF29" s="75"/>
      <c r="AG29" s="75"/>
      <c r="AH29" s="75"/>
      <c r="AI29" s="75"/>
      <c r="AJ29" s="75"/>
    </row>
    <row r="30" spans="3:36" ht="18" x14ac:dyDescent="0.55000000000000004">
      <c r="C30" s="75"/>
      <c r="D30" s="75"/>
      <c r="E30" s="75"/>
      <c r="F30" s="75"/>
      <c r="G30" s="79"/>
      <c r="H30" s="79"/>
      <c r="I30" s="79"/>
      <c r="J30" s="79"/>
      <c r="K30" s="79"/>
      <c r="L30" s="79"/>
      <c r="M30" s="79"/>
      <c r="N30" s="221" t="s">
        <v>690</v>
      </c>
      <c r="O30" s="79"/>
      <c r="P30" s="79"/>
      <c r="Q30" s="79"/>
      <c r="R30" s="79"/>
      <c r="AA30" s="102"/>
      <c r="AB30"/>
      <c r="AC30"/>
      <c r="AD30"/>
      <c r="AE30"/>
      <c r="AF30" s="75"/>
      <c r="AG30" s="75"/>
      <c r="AH30" s="75"/>
      <c r="AI30" s="75"/>
      <c r="AJ30" s="75"/>
    </row>
    <row r="31" spans="3:36" ht="18" x14ac:dyDescent="0.55000000000000004">
      <c r="C31" s="75"/>
      <c r="D31" s="75"/>
      <c r="E31" s="75"/>
      <c r="F31" s="75"/>
      <c r="G31" s="79"/>
      <c r="H31" s="79"/>
      <c r="I31" s="79"/>
      <c r="J31" s="79"/>
      <c r="K31" s="79"/>
      <c r="L31" s="79"/>
      <c r="M31" s="79"/>
      <c r="N31" s="80" t="s">
        <v>691</v>
      </c>
      <c r="O31" s="79"/>
      <c r="P31" s="79"/>
      <c r="Q31" s="79"/>
      <c r="R31" s="79"/>
      <c r="AA31" s="102"/>
      <c r="AB31"/>
      <c r="AC31"/>
      <c r="AD31"/>
      <c r="AE31"/>
      <c r="AF31" s="75"/>
      <c r="AG31" s="75"/>
      <c r="AH31" s="75"/>
      <c r="AI31" s="75"/>
      <c r="AJ31" s="75"/>
    </row>
    <row r="32" spans="3:36" x14ac:dyDescent="0.55000000000000004">
      <c r="C32" s="75"/>
      <c r="D32" s="75"/>
      <c r="E32" s="75"/>
      <c r="F32" s="75"/>
      <c r="G32" s="79"/>
      <c r="H32" s="79"/>
      <c r="I32" s="79"/>
      <c r="J32" s="79"/>
      <c r="K32" s="79"/>
      <c r="L32" s="79"/>
      <c r="M32" s="79"/>
      <c r="N32" s="80" t="s">
        <v>692</v>
      </c>
      <c r="O32" s="79"/>
      <c r="P32" s="79"/>
      <c r="Q32" s="79"/>
      <c r="R32" s="79"/>
      <c r="AA32" s="102"/>
      <c r="AD32" s="75"/>
      <c r="AE32" s="75"/>
      <c r="AF32" s="75"/>
      <c r="AG32" s="75"/>
      <c r="AH32" s="75"/>
      <c r="AI32" s="75"/>
      <c r="AJ32" s="75"/>
    </row>
    <row r="33" spans="3:36" x14ac:dyDescent="0.55000000000000004">
      <c r="C33" s="75"/>
      <c r="D33" s="75"/>
      <c r="E33" s="75"/>
      <c r="F33" s="75"/>
      <c r="G33" s="79"/>
      <c r="H33" s="79"/>
      <c r="I33" s="79"/>
      <c r="J33" s="79"/>
      <c r="K33" s="79"/>
      <c r="L33" s="79"/>
      <c r="M33" s="79"/>
      <c r="N33" s="80" t="s">
        <v>693</v>
      </c>
      <c r="O33" s="79"/>
      <c r="P33" s="79"/>
      <c r="Q33" s="79"/>
      <c r="R33" s="79"/>
      <c r="T33" s="16"/>
      <c r="AA33" s="102"/>
      <c r="AD33" s="75"/>
      <c r="AE33" s="75"/>
      <c r="AF33" s="75"/>
      <c r="AG33" s="75"/>
      <c r="AH33" s="75"/>
      <c r="AI33" s="75"/>
      <c r="AJ33" s="75"/>
    </row>
    <row r="34" spans="3:36" x14ac:dyDescent="0.55000000000000004">
      <c r="C34" s="75"/>
      <c r="D34" s="75"/>
      <c r="E34" s="75"/>
      <c r="F34" s="75"/>
      <c r="G34" s="79"/>
      <c r="H34" s="79"/>
      <c r="I34" s="79"/>
      <c r="J34" s="79"/>
      <c r="K34" s="79"/>
      <c r="L34" s="79"/>
      <c r="M34" s="79"/>
      <c r="N34" s="221" t="s">
        <v>694</v>
      </c>
      <c r="O34" s="79"/>
      <c r="P34" s="79"/>
      <c r="Q34" s="79"/>
      <c r="R34" s="79"/>
      <c r="T34" s="16"/>
      <c r="AA34" s="102"/>
      <c r="AD34" s="75"/>
      <c r="AE34" s="75"/>
      <c r="AF34" s="75"/>
      <c r="AG34" s="75"/>
      <c r="AH34" s="75"/>
      <c r="AI34" s="75"/>
      <c r="AJ34" s="75"/>
    </row>
    <row r="35" spans="3:36" x14ac:dyDescent="0.55000000000000004">
      <c r="C35" s="75"/>
      <c r="D35" s="75"/>
      <c r="E35" s="75"/>
      <c r="F35" s="75"/>
      <c r="G35" s="79"/>
      <c r="H35" s="79"/>
      <c r="I35" s="79"/>
      <c r="J35" s="79"/>
      <c r="K35" s="79"/>
      <c r="L35" s="79"/>
      <c r="M35" s="79"/>
      <c r="N35" s="80" t="s">
        <v>695</v>
      </c>
      <c r="O35" s="79"/>
      <c r="P35" s="79"/>
      <c r="Q35" s="79"/>
      <c r="R35" s="79"/>
      <c r="AA35" s="102"/>
      <c r="AD35" s="75"/>
      <c r="AE35" s="75"/>
      <c r="AF35" s="75"/>
      <c r="AG35" s="75"/>
      <c r="AH35" s="75"/>
      <c r="AI35" s="75"/>
      <c r="AJ35" s="75"/>
    </row>
    <row r="36" spans="3:36" x14ac:dyDescent="0.55000000000000004">
      <c r="C36" s="75"/>
      <c r="D36" s="75"/>
      <c r="E36" s="75"/>
      <c r="F36" s="75"/>
      <c r="G36" s="79"/>
      <c r="H36" s="79"/>
      <c r="I36" s="79"/>
      <c r="J36" s="79"/>
      <c r="K36" s="79"/>
      <c r="L36" s="79"/>
      <c r="M36" s="79"/>
      <c r="N36" s="80" t="s">
        <v>696</v>
      </c>
      <c r="O36" s="79"/>
      <c r="P36" s="79"/>
      <c r="Q36" s="79"/>
      <c r="R36" s="79"/>
      <c r="AA36" s="102"/>
      <c r="AD36" s="75"/>
      <c r="AE36" s="75"/>
      <c r="AF36" s="75"/>
      <c r="AG36" s="75"/>
      <c r="AH36" s="75"/>
      <c r="AI36" s="75"/>
      <c r="AJ36" s="75"/>
    </row>
    <row r="37" spans="3:36" x14ac:dyDescent="0.55000000000000004">
      <c r="C37" s="75"/>
      <c r="D37" s="75"/>
      <c r="E37" s="75"/>
      <c r="F37" s="75"/>
      <c r="G37" s="79"/>
      <c r="H37" s="79"/>
      <c r="I37" s="79"/>
      <c r="J37" s="79"/>
      <c r="K37" s="79"/>
      <c r="L37" s="79"/>
      <c r="M37" s="79"/>
      <c r="N37" s="80" t="s">
        <v>697</v>
      </c>
      <c r="O37" s="79"/>
      <c r="P37" s="79"/>
      <c r="Q37" s="79"/>
      <c r="R37" s="79"/>
      <c r="AA37" s="102"/>
      <c r="AD37" s="75"/>
      <c r="AE37" s="75"/>
      <c r="AF37" s="75"/>
      <c r="AG37" s="75"/>
      <c r="AH37" s="75"/>
      <c r="AI37" s="75"/>
      <c r="AJ37" s="75"/>
    </row>
    <row r="38" spans="3:36" x14ac:dyDescent="0.55000000000000004">
      <c r="C38" s="75"/>
      <c r="D38" s="75"/>
      <c r="E38" s="75"/>
      <c r="F38" s="75"/>
      <c r="G38" s="79"/>
      <c r="H38" s="79"/>
      <c r="I38" s="79"/>
      <c r="J38" s="79"/>
      <c r="K38" s="79"/>
      <c r="L38" s="79"/>
      <c r="M38" s="79"/>
      <c r="N38" s="80" t="s">
        <v>320</v>
      </c>
      <c r="O38" s="79"/>
      <c r="P38" s="79"/>
      <c r="Q38" s="79"/>
      <c r="R38" s="79"/>
      <c r="AA38" s="102"/>
      <c r="AD38" s="75"/>
      <c r="AE38" s="75"/>
      <c r="AF38" s="75"/>
      <c r="AG38" s="75"/>
      <c r="AH38" s="75"/>
      <c r="AI38" s="75"/>
      <c r="AJ38" s="75"/>
    </row>
    <row r="39" spans="3:36" x14ac:dyDescent="0.55000000000000004">
      <c r="C39" s="75"/>
      <c r="D39" s="75"/>
      <c r="E39" s="75"/>
      <c r="F39" s="75"/>
      <c r="G39" s="79"/>
      <c r="H39" s="79"/>
      <c r="I39" s="79"/>
      <c r="J39" s="79"/>
      <c r="K39" s="79"/>
      <c r="L39" s="79"/>
      <c r="M39" s="79"/>
      <c r="N39" s="79"/>
      <c r="O39" s="79"/>
      <c r="P39" s="79"/>
      <c r="Q39" s="79"/>
      <c r="R39" s="79"/>
      <c r="AB39" s="102"/>
      <c r="AE39" s="75"/>
      <c r="AF39" s="75"/>
      <c r="AG39" s="75"/>
      <c r="AH39" s="75"/>
      <c r="AI39" s="75"/>
      <c r="AJ39" s="75"/>
    </row>
    <row r="40" spans="3:36" x14ac:dyDescent="0.55000000000000004">
      <c r="C40" s="75"/>
      <c r="D40" s="75"/>
      <c r="E40" s="75"/>
      <c r="F40" s="75"/>
      <c r="G40" s="79"/>
      <c r="H40" s="79"/>
      <c r="I40" s="79"/>
      <c r="J40" s="79"/>
      <c r="K40" s="79"/>
      <c r="L40" s="79"/>
      <c r="M40" s="79"/>
      <c r="N40" s="79"/>
      <c r="O40" s="79"/>
      <c r="P40" s="79"/>
      <c r="Q40" s="79"/>
      <c r="R40" s="79"/>
      <c r="AB40" s="102"/>
      <c r="AE40" s="75"/>
      <c r="AF40" s="75"/>
      <c r="AG40" s="75"/>
      <c r="AH40" s="75"/>
      <c r="AI40" s="75"/>
      <c r="AJ40" s="75"/>
    </row>
    <row r="41" spans="3:36" x14ac:dyDescent="0.55000000000000004">
      <c r="C41" s="75"/>
      <c r="D41" s="75"/>
      <c r="E41" s="75"/>
      <c r="F41" s="75"/>
      <c r="G41" s="79"/>
      <c r="H41" s="79"/>
      <c r="I41" s="79"/>
      <c r="J41" s="79"/>
      <c r="K41" s="79"/>
      <c r="L41" s="79"/>
      <c r="M41" s="79"/>
      <c r="N41" s="79"/>
      <c r="O41" s="79"/>
      <c r="P41" s="79"/>
      <c r="Q41" s="79"/>
      <c r="R41" s="79"/>
      <c r="AB41" s="102"/>
      <c r="AE41" s="75"/>
      <c r="AF41" s="75"/>
      <c r="AG41" s="75"/>
      <c r="AH41" s="75"/>
      <c r="AI41" s="75"/>
      <c r="AJ41" s="75"/>
    </row>
    <row r="42" spans="3:36" x14ac:dyDescent="0.55000000000000004">
      <c r="C42" s="75"/>
      <c r="D42" s="75"/>
      <c r="E42" s="75"/>
      <c r="F42" s="75"/>
      <c r="G42" s="79"/>
      <c r="H42" s="79"/>
      <c r="I42" s="79"/>
      <c r="J42" s="79"/>
      <c r="K42" s="79"/>
      <c r="L42" s="79"/>
      <c r="M42" s="79"/>
      <c r="N42" s="79"/>
      <c r="O42" s="79"/>
      <c r="P42" s="79"/>
      <c r="Q42" s="79"/>
      <c r="R42" s="79"/>
      <c r="AD42" s="75"/>
      <c r="AE42" s="75"/>
      <c r="AF42" s="75"/>
      <c r="AG42" s="75"/>
      <c r="AH42" s="75"/>
      <c r="AI42" s="75"/>
      <c r="AJ42" s="75"/>
    </row>
    <row r="43" spans="3:36" x14ac:dyDescent="0.55000000000000004">
      <c r="C43" s="75"/>
      <c r="D43" s="75"/>
      <c r="E43" s="75"/>
      <c r="F43" s="75"/>
      <c r="G43" s="79"/>
      <c r="H43" s="79"/>
      <c r="I43" s="79"/>
      <c r="J43" s="79"/>
      <c r="K43" s="79"/>
      <c r="L43" s="79"/>
      <c r="M43" s="79"/>
      <c r="N43" s="79"/>
      <c r="O43" s="79"/>
      <c r="P43" s="79"/>
      <c r="Q43" s="79"/>
      <c r="R43" s="79"/>
      <c r="AD43" s="75"/>
      <c r="AE43" s="75"/>
      <c r="AF43" s="75"/>
      <c r="AG43" s="75"/>
      <c r="AH43" s="75"/>
      <c r="AI43" s="75"/>
      <c r="AJ43" s="75"/>
    </row>
    <row r="44" spans="3:36" x14ac:dyDescent="0.55000000000000004">
      <c r="C44" s="75"/>
      <c r="D44" s="75"/>
      <c r="E44" s="79"/>
      <c r="F44" s="79"/>
      <c r="G44" s="79"/>
      <c r="H44" s="79"/>
      <c r="I44" s="79"/>
      <c r="J44" s="79"/>
      <c r="K44" s="79"/>
      <c r="L44" s="79"/>
      <c r="M44" s="79"/>
      <c r="N44" s="79"/>
      <c r="O44" s="79"/>
      <c r="P44" s="79"/>
      <c r="Q44" s="79"/>
      <c r="R44" s="79"/>
      <c r="AD44" s="75"/>
      <c r="AE44" s="75"/>
      <c r="AF44" s="75"/>
      <c r="AG44" s="75"/>
      <c r="AH44" s="75"/>
      <c r="AI44" s="75"/>
      <c r="AJ44" s="75"/>
    </row>
    <row r="45" spans="3:36" x14ac:dyDescent="0.55000000000000004">
      <c r="C45" s="75"/>
      <c r="D45" s="75"/>
      <c r="E45" s="79"/>
      <c r="F45" s="79"/>
      <c r="G45" s="79"/>
      <c r="H45" s="79"/>
      <c r="I45" s="79"/>
      <c r="J45" s="79"/>
      <c r="K45" s="79"/>
      <c r="L45" s="79"/>
      <c r="M45" s="79"/>
      <c r="N45" s="79"/>
      <c r="O45" s="79"/>
      <c r="P45" s="79"/>
      <c r="Q45" s="79"/>
      <c r="R45" s="79"/>
      <c r="AD45" s="75"/>
      <c r="AE45" s="75"/>
      <c r="AF45" s="75"/>
      <c r="AG45" s="75"/>
      <c r="AH45" s="75"/>
      <c r="AI45" s="75"/>
      <c r="AJ45" s="75"/>
    </row>
    <row r="46" spans="3:36" x14ac:dyDescent="0.55000000000000004">
      <c r="C46" s="75"/>
      <c r="D46" s="75"/>
      <c r="E46" s="79"/>
      <c r="F46" s="79"/>
      <c r="G46" s="79"/>
      <c r="H46" s="79"/>
      <c r="I46" s="79"/>
      <c r="J46" s="79"/>
      <c r="K46" s="79"/>
      <c r="L46" s="79"/>
      <c r="M46" s="79"/>
      <c r="N46" s="75"/>
      <c r="O46" s="79"/>
      <c r="P46" s="79"/>
      <c r="Q46" s="79"/>
      <c r="R46" s="79"/>
      <c r="AD46" s="75"/>
      <c r="AE46" s="75"/>
      <c r="AF46" s="75"/>
      <c r="AG46" s="75"/>
      <c r="AH46" s="75"/>
      <c r="AI46" s="75"/>
      <c r="AJ46" s="75"/>
    </row>
    <row r="47" spans="3:36" x14ac:dyDescent="0.55000000000000004">
      <c r="C47" s="75"/>
      <c r="D47" s="75"/>
      <c r="E47" s="79"/>
      <c r="F47" s="79"/>
      <c r="G47" s="79"/>
      <c r="H47" s="79"/>
      <c r="I47" s="79"/>
      <c r="J47" s="79"/>
      <c r="K47" s="79"/>
      <c r="L47" s="79"/>
      <c r="M47" s="79"/>
      <c r="N47" s="75"/>
      <c r="O47" s="79"/>
      <c r="P47" s="79"/>
      <c r="Q47" s="79"/>
      <c r="R47" s="79"/>
      <c r="AD47" s="75"/>
      <c r="AE47" s="75"/>
      <c r="AF47" s="75"/>
      <c r="AG47" s="75"/>
      <c r="AH47" s="75"/>
      <c r="AI47" s="75"/>
      <c r="AJ47" s="75"/>
    </row>
    <row r="48" spans="3:36" x14ac:dyDescent="0.55000000000000004">
      <c r="C48" s="75"/>
      <c r="D48" s="75"/>
      <c r="E48" s="79"/>
      <c r="F48" s="79"/>
      <c r="G48" s="79"/>
      <c r="H48" s="79"/>
      <c r="I48" s="79"/>
      <c r="J48" s="79"/>
      <c r="K48" s="79"/>
      <c r="L48" s="79"/>
      <c r="M48" s="79"/>
      <c r="N48" s="75"/>
      <c r="O48" s="79"/>
      <c r="P48" s="79"/>
      <c r="Q48" s="79"/>
      <c r="R48" s="79"/>
      <c r="AA48" s="102"/>
      <c r="AD48" s="75"/>
      <c r="AE48" s="75"/>
      <c r="AF48" s="75"/>
      <c r="AG48" s="75"/>
      <c r="AH48" s="75"/>
      <c r="AI48" s="75"/>
      <c r="AJ48" s="75"/>
    </row>
    <row r="49" spans="3:36" x14ac:dyDescent="0.55000000000000004">
      <c r="C49" s="75"/>
      <c r="D49" s="75"/>
      <c r="E49" s="79"/>
      <c r="F49" s="79"/>
      <c r="G49" s="79"/>
      <c r="H49" s="79"/>
      <c r="I49" s="79"/>
      <c r="J49" s="79"/>
      <c r="K49" s="79"/>
      <c r="L49" s="79"/>
      <c r="M49" s="79"/>
      <c r="O49" s="79"/>
      <c r="P49" s="79"/>
      <c r="Q49" s="79"/>
      <c r="R49" s="79"/>
      <c r="AA49" s="102"/>
      <c r="AD49" s="75"/>
      <c r="AE49" s="75"/>
      <c r="AF49" s="75"/>
      <c r="AG49" s="75"/>
      <c r="AH49" s="75"/>
      <c r="AI49" s="75"/>
      <c r="AJ49" s="75"/>
    </row>
    <row r="50" spans="3:36" x14ac:dyDescent="0.55000000000000004">
      <c r="C50" s="75"/>
      <c r="D50" s="75"/>
      <c r="E50" s="79"/>
      <c r="F50" s="79"/>
      <c r="G50" s="79"/>
      <c r="H50" s="79"/>
      <c r="I50" s="79"/>
      <c r="J50" s="79"/>
      <c r="K50" s="79"/>
      <c r="L50" s="79"/>
      <c r="M50" s="79"/>
      <c r="O50" s="79"/>
      <c r="P50" s="79"/>
      <c r="Q50" s="79"/>
      <c r="R50" s="79"/>
      <c r="AA50" s="102"/>
      <c r="AD50" s="75"/>
      <c r="AE50" s="75"/>
      <c r="AF50" s="75"/>
      <c r="AG50" s="75"/>
      <c r="AH50" s="75"/>
      <c r="AI50" s="75"/>
      <c r="AJ50" s="75"/>
    </row>
    <row r="51" spans="3:36" x14ac:dyDescent="0.55000000000000004">
      <c r="C51" s="75"/>
      <c r="D51" s="75"/>
      <c r="E51" s="79"/>
      <c r="F51" s="79"/>
      <c r="G51" s="79"/>
      <c r="H51" s="79"/>
      <c r="I51" s="79"/>
      <c r="J51" s="79"/>
      <c r="K51" s="79"/>
      <c r="L51" s="79"/>
      <c r="M51" s="79"/>
      <c r="O51" s="79"/>
      <c r="P51" s="79"/>
      <c r="Q51" s="79"/>
      <c r="R51" s="79"/>
      <c r="AA51" s="102"/>
      <c r="AD51" s="75"/>
      <c r="AE51" s="75"/>
      <c r="AF51" s="75"/>
      <c r="AG51" s="75"/>
      <c r="AH51" s="75"/>
      <c r="AI51" s="75"/>
      <c r="AJ51" s="75"/>
    </row>
    <row r="52" spans="3:36" x14ac:dyDescent="0.55000000000000004">
      <c r="C52" s="75"/>
      <c r="D52" s="75"/>
      <c r="E52" s="79"/>
      <c r="F52" s="79"/>
      <c r="G52" s="79"/>
      <c r="H52" s="79"/>
      <c r="I52" s="75"/>
      <c r="J52" s="79"/>
      <c r="K52" s="75"/>
      <c r="L52" s="79"/>
      <c r="M52" s="79"/>
      <c r="O52" s="79"/>
      <c r="P52" s="79"/>
      <c r="Q52" s="79"/>
      <c r="R52" s="79"/>
      <c r="AA52" s="102"/>
      <c r="AD52" s="75"/>
      <c r="AE52" s="75"/>
      <c r="AF52" s="75"/>
      <c r="AG52" s="75"/>
      <c r="AH52" s="75"/>
      <c r="AI52" s="75"/>
      <c r="AJ52" s="75"/>
    </row>
    <row r="53" spans="3:36" x14ac:dyDescent="0.55000000000000004">
      <c r="C53" s="75"/>
      <c r="D53" s="75"/>
      <c r="E53" s="79"/>
      <c r="F53" s="79"/>
      <c r="G53" s="79"/>
      <c r="H53" s="79"/>
      <c r="I53" s="75"/>
      <c r="J53" s="75"/>
      <c r="K53" s="75"/>
      <c r="L53" s="75"/>
      <c r="M53" s="75"/>
      <c r="O53" s="75"/>
      <c r="P53" s="75"/>
      <c r="Q53" s="75"/>
      <c r="R53" s="79"/>
      <c r="AA53" s="102"/>
      <c r="AD53" s="75"/>
      <c r="AE53" s="75"/>
      <c r="AF53" s="75"/>
      <c r="AG53" s="75"/>
      <c r="AH53" s="75"/>
      <c r="AI53" s="75"/>
      <c r="AJ53" s="75"/>
    </row>
    <row r="54" spans="3:36" x14ac:dyDescent="0.55000000000000004">
      <c r="C54" s="75"/>
      <c r="D54" s="75"/>
      <c r="E54" s="75"/>
      <c r="F54" s="75"/>
      <c r="G54" s="75"/>
      <c r="H54" s="75"/>
      <c r="I54" s="75"/>
      <c r="J54" s="75"/>
      <c r="K54" s="75"/>
      <c r="L54" s="75"/>
      <c r="M54" s="75"/>
      <c r="O54" s="75"/>
      <c r="P54" s="75"/>
      <c r="Q54" s="75"/>
      <c r="R54" s="75"/>
      <c r="AA54" s="102"/>
      <c r="AD54" s="75"/>
      <c r="AE54" s="75"/>
      <c r="AF54" s="75"/>
      <c r="AG54" s="75"/>
      <c r="AH54" s="75"/>
      <c r="AI54" s="75"/>
      <c r="AJ54" s="75"/>
    </row>
    <row r="55" spans="3:36" x14ac:dyDescent="0.55000000000000004">
      <c r="C55" s="75"/>
      <c r="D55" s="75"/>
      <c r="E55" s="75"/>
      <c r="F55" s="75"/>
      <c r="G55" s="75"/>
      <c r="H55" s="75"/>
      <c r="Q55" s="75"/>
      <c r="R55" s="75"/>
      <c r="AA55" s="102"/>
      <c r="AD55" s="75"/>
      <c r="AE55" s="75"/>
      <c r="AF55" s="75"/>
      <c r="AG55" s="75"/>
      <c r="AH55" s="75"/>
      <c r="AI55" s="75"/>
      <c r="AJ55" s="75"/>
    </row>
    <row r="56" spans="3:36" x14ac:dyDescent="0.55000000000000004">
      <c r="AA56" s="102"/>
      <c r="AD56" s="75"/>
      <c r="AE56" s="75"/>
      <c r="AF56" s="75"/>
      <c r="AG56" s="75"/>
      <c r="AH56" s="75"/>
      <c r="AI56" s="75"/>
      <c r="AJ56" s="75"/>
    </row>
    <row r="57" spans="3:36" x14ac:dyDescent="0.55000000000000004">
      <c r="AA57" s="102"/>
      <c r="AD57" s="75"/>
      <c r="AE57" s="75"/>
      <c r="AF57" s="75"/>
      <c r="AG57" s="75"/>
      <c r="AH57" s="75"/>
      <c r="AI57" s="75"/>
      <c r="AJ57" s="75"/>
    </row>
    <row r="58" spans="3:36" x14ac:dyDescent="0.55000000000000004">
      <c r="AA58" s="102"/>
      <c r="AD58" s="75"/>
      <c r="AE58" s="75"/>
      <c r="AF58" s="75"/>
      <c r="AG58" s="75"/>
      <c r="AH58" s="75"/>
      <c r="AI58" s="75"/>
      <c r="AJ58" s="75"/>
    </row>
    <row r="59" spans="3:36" x14ac:dyDescent="0.55000000000000004">
      <c r="U59" s="75"/>
      <c r="AA59" s="102"/>
      <c r="AD59" s="75"/>
      <c r="AE59" s="75"/>
      <c r="AF59" s="75"/>
      <c r="AG59" s="75"/>
      <c r="AH59" s="75"/>
      <c r="AI59" s="75"/>
      <c r="AJ59" s="75"/>
    </row>
    <row r="60" spans="3:36" x14ac:dyDescent="0.55000000000000004">
      <c r="U60" s="75"/>
      <c r="AA60" s="102"/>
      <c r="AD60" s="75"/>
      <c r="AE60" s="75"/>
      <c r="AF60" s="75"/>
      <c r="AG60" s="75"/>
      <c r="AH60" s="75"/>
      <c r="AI60" s="75"/>
      <c r="AJ60" s="75"/>
    </row>
    <row r="61" spans="3:36" x14ac:dyDescent="0.55000000000000004">
      <c r="U61" s="75"/>
      <c r="V61" s="75"/>
      <c r="W61" s="75"/>
      <c r="X61" s="75"/>
      <c r="Y61" s="75"/>
      <c r="Z61" s="75"/>
      <c r="AA61" s="102"/>
      <c r="AD61" s="75"/>
      <c r="AE61" s="75"/>
      <c r="AF61" s="75"/>
      <c r="AG61" s="75"/>
      <c r="AH61" s="75"/>
      <c r="AI61" s="75"/>
      <c r="AJ61" s="75"/>
    </row>
    <row r="62" spans="3:36" x14ac:dyDescent="0.55000000000000004">
      <c r="T62" s="75"/>
      <c r="U62" s="75"/>
      <c r="V62" s="75"/>
      <c r="W62" s="75"/>
      <c r="X62" s="75"/>
      <c r="Y62" s="75"/>
      <c r="Z62" s="75"/>
      <c r="AA62" s="102"/>
      <c r="AD62" s="75"/>
      <c r="AE62" s="75"/>
      <c r="AF62" s="75"/>
      <c r="AG62" s="75"/>
      <c r="AH62" s="75"/>
      <c r="AI62" s="75"/>
      <c r="AJ62" s="75"/>
    </row>
    <row r="63" spans="3:36" x14ac:dyDescent="0.55000000000000004">
      <c r="T63" s="75"/>
      <c r="U63" s="75"/>
      <c r="V63" s="75"/>
      <c r="W63" s="75"/>
      <c r="X63" s="75"/>
      <c r="Y63" s="75"/>
      <c r="Z63" s="75"/>
      <c r="AA63" s="102"/>
      <c r="AD63" s="75"/>
      <c r="AE63" s="75"/>
      <c r="AF63" s="75"/>
      <c r="AG63" s="75"/>
      <c r="AH63" s="75"/>
      <c r="AI63" s="75"/>
      <c r="AJ63" s="75"/>
    </row>
    <row r="64" spans="3:36" x14ac:dyDescent="0.55000000000000004">
      <c r="Z64" s="75"/>
      <c r="AA64" s="102"/>
      <c r="AD64" s="75"/>
      <c r="AE64" s="75"/>
      <c r="AF64" s="75"/>
      <c r="AG64" s="75"/>
      <c r="AH64" s="75"/>
      <c r="AI64" s="75"/>
      <c r="AJ64" s="75"/>
    </row>
    <row r="65" spans="20:36" x14ac:dyDescent="0.55000000000000004">
      <c r="Z65" s="75"/>
      <c r="AA65" s="102"/>
      <c r="AD65" s="75"/>
      <c r="AE65" s="75"/>
      <c r="AF65" s="75"/>
      <c r="AG65" s="75"/>
      <c r="AH65" s="75"/>
      <c r="AI65" s="75"/>
      <c r="AJ65" s="75"/>
    </row>
    <row r="66" spans="20:36" x14ac:dyDescent="0.55000000000000004">
      <c r="Z66" s="75"/>
      <c r="AA66" s="102"/>
      <c r="AD66" s="75"/>
      <c r="AE66" s="75"/>
      <c r="AF66" s="75"/>
      <c r="AG66" s="75"/>
      <c r="AH66" s="75"/>
      <c r="AI66" s="75"/>
      <c r="AJ66" s="75"/>
    </row>
    <row r="67" spans="20:36" x14ac:dyDescent="0.55000000000000004">
      <c r="Z67" s="75"/>
      <c r="AA67" s="102"/>
      <c r="AD67" s="75"/>
      <c r="AE67" s="75"/>
      <c r="AF67" s="75"/>
      <c r="AG67" s="75"/>
      <c r="AH67" s="75"/>
      <c r="AI67" s="75"/>
      <c r="AJ67" s="75"/>
    </row>
    <row r="68" spans="20:36" x14ac:dyDescent="0.55000000000000004">
      <c r="Z68" s="75"/>
      <c r="AA68" s="102"/>
      <c r="AD68" s="75"/>
      <c r="AE68" s="75"/>
      <c r="AF68" s="75"/>
      <c r="AG68" s="75"/>
      <c r="AH68" s="75"/>
      <c r="AI68" s="75"/>
      <c r="AJ68" s="75"/>
    </row>
    <row r="69" spans="20:36" x14ac:dyDescent="0.55000000000000004">
      <c r="Z69" s="75"/>
      <c r="AA69" s="102"/>
      <c r="AD69" s="75"/>
      <c r="AE69" s="75"/>
      <c r="AF69" s="75"/>
      <c r="AG69" s="75"/>
      <c r="AH69" s="75"/>
      <c r="AI69" s="75"/>
      <c r="AJ69" s="75"/>
    </row>
    <row r="70" spans="20:36" x14ac:dyDescent="0.55000000000000004">
      <c r="Z70" s="75"/>
      <c r="AA70" s="102"/>
      <c r="AD70" s="75"/>
      <c r="AE70" s="75"/>
      <c r="AF70" s="75"/>
      <c r="AG70" s="75"/>
      <c r="AH70" s="75"/>
      <c r="AI70" s="75"/>
      <c r="AJ70" s="75"/>
    </row>
    <row r="71" spans="20:36" x14ac:dyDescent="0.55000000000000004">
      <c r="Y71" s="75"/>
      <c r="Z71" s="75"/>
      <c r="AA71" s="102"/>
      <c r="AD71" s="75"/>
      <c r="AE71" s="75"/>
      <c r="AF71" s="75"/>
      <c r="AG71" s="75"/>
      <c r="AH71" s="75"/>
      <c r="AI71" s="75"/>
      <c r="AJ71" s="75"/>
    </row>
    <row r="72" spans="20:36" x14ac:dyDescent="0.55000000000000004">
      <c r="T72" s="75"/>
      <c r="U72" s="75"/>
      <c r="Z72" s="75"/>
      <c r="AA72" s="102"/>
      <c r="AD72" s="75"/>
      <c r="AE72" s="75"/>
      <c r="AF72" s="75"/>
      <c r="AG72" s="75"/>
      <c r="AH72" s="75"/>
      <c r="AI72" s="75"/>
      <c r="AJ72" s="75"/>
    </row>
    <row r="73" spans="20:36" x14ac:dyDescent="0.55000000000000004">
      <c r="T73" s="75"/>
      <c r="U73" s="75"/>
      <c r="Z73" s="75"/>
      <c r="AA73" s="102"/>
      <c r="AD73" s="75"/>
      <c r="AE73" s="75"/>
      <c r="AF73" s="75"/>
      <c r="AG73" s="75"/>
      <c r="AH73" s="75"/>
      <c r="AI73" s="75"/>
      <c r="AJ73" s="75"/>
    </row>
    <row r="74" spans="20:36" x14ac:dyDescent="0.55000000000000004">
      <c r="T74" s="75"/>
      <c r="U74" s="75"/>
      <c r="Z74" s="75"/>
      <c r="AA74" s="102"/>
      <c r="AD74" s="75"/>
      <c r="AE74" s="75"/>
      <c r="AF74" s="75"/>
      <c r="AG74" s="75"/>
      <c r="AH74" s="75"/>
      <c r="AI74" s="75"/>
      <c r="AJ74" s="75"/>
    </row>
    <row r="75" spans="20:36" x14ac:dyDescent="0.55000000000000004">
      <c r="T75" s="75"/>
      <c r="U75" s="75"/>
      <c r="Z75" s="75"/>
      <c r="AA75" s="102"/>
      <c r="AD75" s="75"/>
      <c r="AE75" s="75"/>
      <c r="AF75" s="75"/>
      <c r="AG75" s="75"/>
      <c r="AH75" s="75"/>
      <c r="AI75" s="75"/>
      <c r="AJ75" s="75"/>
    </row>
    <row r="76" spans="20:36" x14ac:dyDescent="0.55000000000000004">
      <c r="T76" s="75"/>
      <c r="U76" s="75"/>
      <c r="Z76" s="75"/>
      <c r="AA76" s="102"/>
      <c r="AD76" s="75"/>
      <c r="AE76" s="75"/>
      <c r="AF76" s="75"/>
      <c r="AG76" s="75"/>
      <c r="AH76" s="75"/>
      <c r="AI76" s="75"/>
      <c r="AJ76" s="75"/>
    </row>
    <row r="77" spans="20:36" x14ac:dyDescent="0.55000000000000004">
      <c r="T77" s="75"/>
      <c r="U77" s="75"/>
      <c r="Z77" s="75"/>
      <c r="AA77" s="102"/>
      <c r="AD77" s="75"/>
      <c r="AE77" s="75"/>
      <c r="AF77" s="75"/>
      <c r="AG77" s="75"/>
      <c r="AH77" s="75"/>
      <c r="AI77" s="75"/>
      <c r="AJ77" s="75"/>
    </row>
    <row r="78" spans="20:36" x14ac:dyDescent="0.55000000000000004">
      <c r="T78" s="75"/>
      <c r="U78" s="75"/>
      <c r="V78" s="75"/>
      <c r="W78" s="75"/>
      <c r="X78" s="75"/>
      <c r="Y78" s="75"/>
      <c r="Z78" s="75"/>
      <c r="AA78" s="102"/>
      <c r="AD78" s="75"/>
      <c r="AE78" s="75"/>
      <c r="AF78" s="75"/>
      <c r="AG78" s="75"/>
      <c r="AH78" s="75"/>
      <c r="AI78" s="75"/>
      <c r="AJ78" s="75"/>
    </row>
    <row r="79" spans="20:36" x14ac:dyDescent="0.55000000000000004">
      <c r="T79" s="75"/>
      <c r="U79" s="75"/>
      <c r="V79" s="75"/>
      <c r="W79" s="75"/>
      <c r="X79" s="75"/>
      <c r="Y79" s="75"/>
      <c r="Z79" s="75"/>
      <c r="AA79" s="102"/>
      <c r="AD79" s="75"/>
      <c r="AE79" s="75"/>
      <c r="AF79" s="75"/>
      <c r="AG79" s="75"/>
      <c r="AH79" s="75"/>
      <c r="AI79" s="75"/>
      <c r="AJ79" s="75"/>
    </row>
    <row r="80" spans="20:36" x14ac:dyDescent="0.55000000000000004">
      <c r="T80" s="75"/>
      <c r="U80" s="75"/>
      <c r="V80" s="75"/>
      <c r="W80" s="75"/>
      <c r="X80" s="75"/>
      <c r="Y80" s="75"/>
      <c r="Z80" s="75"/>
      <c r="AA80" s="102"/>
      <c r="AD80" s="75"/>
      <c r="AE80" s="75"/>
      <c r="AF80" s="75"/>
      <c r="AG80" s="75"/>
      <c r="AH80" s="75"/>
      <c r="AI80" s="75"/>
      <c r="AJ80" s="75"/>
    </row>
    <row r="81" spans="20:36" x14ac:dyDescent="0.55000000000000004">
      <c r="T81" s="75"/>
      <c r="U81" s="75"/>
      <c r="V81" s="75"/>
      <c r="W81" s="75"/>
      <c r="X81" s="75"/>
      <c r="Y81" s="75"/>
      <c r="Z81" s="75"/>
      <c r="AA81" s="102"/>
      <c r="AD81" s="75"/>
      <c r="AE81" s="75"/>
      <c r="AF81" s="75"/>
      <c r="AG81" s="75"/>
      <c r="AH81" s="75"/>
      <c r="AI81" s="75"/>
      <c r="AJ81" s="75"/>
    </row>
    <row r="82" spans="20:36" x14ac:dyDescent="0.55000000000000004">
      <c r="T82" s="75"/>
      <c r="U82" s="75"/>
      <c r="V82" s="75"/>
      <c r="W82" s="75"/>
      <c r="X82" s="75"/>
      <c r="Y82" s="75"/>
      <c r="Z82" s="75"/>
      <c r="AA82" s="102"/>
      <c r="AD82" s="75"/>
      <c r="AE82" s="75"/>
      <c r="AF82" s="75"/>
      <c r="AG82" s="75"/>
      <c r="AH82" s="75"/>
      <c r="AI82" s="75"/>
      <c r="AJ82" s="75"/>
    </row>
    <row r="83" spans="20:36" x14ac:dyDescent="0.55000000000000004">
      <c r="T83" s="75"/>
      <c r="U83" s="75"/>
      <c r="V83" s="75"/>
      <c r="W83" s="75"/>
      <c r="X83" s="75"/>
      <c r="Y83" s="75"/>
      <c r="Z83" s="75"/>
      <c r="AA83" s="102"/>
      <c r="AD83" s="75"/>
      <c r="AE83" s="75"/>
      <c r="AF83" s="75"/>
      <c r="AG83" s="75"/>
      <c r="AI83" s="75"/>
      <c r="AJ83" s="75"/>
    </row>
    <row r="84" spans="20:36" x14ac:dyDescent="0.55000000000000004">
      <c r="T84" s="75"/>
      <c r="U84" s="75"/>
      <c r="V84" s="75"/>
      <c r="W84" s="75"/>
      <c r="X84" s="75"/>
      <c r="Y84" s="75"/>
      <c r="Z84" s="75"/>
      <c r="AA84" s="102"/>
      <c r="AD84" s="75"/>
      <c r="AE84" s="75"/>
      <c r="AF84" s="75"/>
      <c r="AG84" s="75"/>
      <c r="AI84" s="75"/>
      <c r="AJ84" s="75"/>
    </row>
    <row r="85" spans="20:36" x14ac:dyDescent="0.55000000000000004">
      <c r="T85" s="75"/>
      <c r="U85" s="75"/>
      <c r="V85" s="75"/>
      <c r="W85" s="75"/>
      <c r="X85" s="75"/>
      <c r="Y85" s="75"/>
      <c r="Z85" s="75"/>
      <c r="AA85" s="102"/>
      <c r="AD85" s="75"/>
      <c r="AE85" s="75"/>
      <c r="AF85" s="75"/>
      <c r="AG85" s="75"/>
      <c r="AI85" s="75"/>
      <c r="AJ85" s="75"/>
    </row>
    <row r="86" spans="20:36" x14ac:dyDescent="0.55000000000000004">
      <c r="T86" s="75"/>
      <c r="U86" s="75"/>
      <c r="V86" s="75"/>
      <c r="W86" s="75"/>
      <c r="X86" s="75"/>
      <c r="Y86" s="75"/>
      <c r="Z86" s="75"/>
      <c r="AA86" s="102"/>
      <c r="AD86" s="75"/>
      <c r="AE86" s="75"/>
      <c r="AF86" s="75"/>
      <c r="AG86" s="75"/>
      <c r="AI86" s="75"/>
      <c r="AJ86" s="75"/>
    </row>
    <row r="87" spans="20:36" x14ac:dyDescent="0.55000000000000004">
      <c r="T87" s="16"/>
      <c r="U87" s="75"/>
      <c r="V87" s="75"/>
      <c r="W87" s="75"/>
      <c r="Z87" s="75"/>
      <c r="AA87" s="102"/>
      <c r="AD87" s="75"/>
      <c r="AE87" s="75"/>
      <c r="AF87" s="75"/>
      <c r="AG87" s="75"/>
      <c r="AI87" s="75"/>
      <c r="AJ87" s="75"/>
    </row>
    <row r="88" spans="20:36" x14ac:dyDescent="0.55000000000000004">
      <c r="T88" s="16"/>
      <c r="U88" s="75"/>
      <c r="V88" s="75"/>
      <c r="W88" s="75"/>
      <c r="Z88" s="75"/>
      <c r="AA88" s="102"/>
      <c r="AD88" s="75"/>
      <c r="AE88" s="75"/>
      <c r="AF88" s="75"/>
      <c r="AG88" s="75"/>
    </row>
    <row r="89" spans="20:36" x14ac:dyDescent="0.55000000000000004">
      <c r="T89" s="16"/>
      <c r="U89" s="75"/>
      <c r="V89" s="75"/>
      <c r="W89" s="75"/>
      <c r="Z89" s="75"/>
      <c r="AA89" s="102"/>
      <c r="AD89" s="75"/>
      <c r="AE89" s="75"/>
      <c r="AF89" s="75"/>
      <c r="AG89" s="75"/>
    </row>
    <row r="90" spans="20:36" x14ac:dyDescent="0.55000000000000004">
      <c r="T90" s="16"/>
      <c r="U90" s="75"/>
      <c r="V90" s="75"/>
      <c r="W90" s="75"/>
      <c r="Z90" s="75"/>
      <c r="AA90" s="102"/>
      <c r="AD90" s="75"/>
      <c r="AE90" s="75"/>
      <c r="AF90" s="75"/>
      <c r="AG90" s="75"/>
    </row>
    <row r="91" spans="20:36" x14ac:dyDescent="0.55000000000000004">
      <c r="T91" s="16"/>
      <c r="U91" s="75"/>
      <c r="V91" s="75"/>
      <c r="W91" s="75"/>
      <c r="Z91" s="75"/>
      <c r="AA91" s="102"/>
      <c r="AD91" s="75"/>
      <c r="AE91" s="75"/>
      <c r="AF91" s="75"/>
      <c r="AG91" s="75"/>
    </row>
    <row r="92" spans="20:36" x14ac:dyDescent="0.55000000000000004">
      <c r="T92" s="16"/>
      <c r="U92" s="75"/>
      <c r="V92" s="75"/>
      <c r="W92" s="75"/>
      <c r="X92" s="75"/>
      <c r="Y92" s="75"/>
      <c r="Z92" s="75"/>
      <c r="AA92" s="102"/>
      <c r="AD92" s="75"/>
      <c r="AE92" s="75"/>
      <c r="AF92" s="75"/>
      <c r="AG92" s="75"/>
    </row>
    <row r="93" spans="20:36" x14ac:dyDescent="0.55000000000000004">
      <c r="T93" s="75"/>
      <c r="U93" s="75"/>
      <c r="Z93" s="75"/>
      <c r="AA93" s="102"/>
      <c r="AD93" s="75"/>
      <c r="AE93" s="75"/>
      <c r="AF93" s="75"/>
      <c r="AG93" s="75"/>
    </row>
    <row r="94" spans="20:36" x14ac:dyDescent="0.55000000000000004">
      <c r="T94" s="75"/>
      <c r="U94" s="75"/>
      <c r="Z94" s="75"/>
      <c r="AA94" s="102"/>
      <c r="AD94" s="75"/>
      <c r="AE94" s="75"/>
      <c r="AF94" s="75"/>
      <c r="AG94" s="75"/>
      <c r="AH94" s="75"/>
      <c r="AI94" s="75"/>
      <c r="AJ94" s="75"/>
    </row>
    <row r="95" spans="20:36" x14ac:dyDescent="0.55000000000000004">
      <c r="T95" s="75"/>
      <c r="U95" s="75"/>
      <c r="Z95" s="75"/>
      <c r="AA95" s="102"/>
      <c r="AD95" s="75"/>
      <c r="AE95" s="75"/>
      <c r="AF95" s="75"/>
      <c r="AG95" s="75"/>
      <c r="AH95" s="75"/>
      <c r="AI95" s="75"/>
      <c r="AJ95" s="75"/>
    </row>
    <row r="96" spans="20:36" x14ac:dyDescent="0.55000000000000004">
      <c r="T96" s="75"/>
      <c r="U96" s="75"/>
      <c r="Z96" s="75"/>
      <c r="AA96" s="102"/>
      <c r="AD96" s="75"/>
      <c r="AE96" s="75"/>
      <c r="AF96" s="75"/>
      <c r="AG96" s="75"/>
      <c r="AH96" s="75"/>
      <c r="AI96" s="75"/>
      <c r="AJ96" s="75"/>
    </row>
    <row r="97" spans="20:36" x14ac:dyDescent="0.55000000000000004">
      <c r="T97" s="75"/>
      <c r="U97" s="75"/>
      <c r="Z97" s="75"/>
      <c r="AA97" s="102"/>
      <c r="AD97" s="75"/>
      <c r="AE97" s="75"/>
      <c r="AF97" s="75"/>
      <c r="AG97" s="75"/>
      <c r="AH97" s="75"/>
      <c r="AI97" s="75"/>
      <c r="AJ97" s="75"/>
    </row>
    <row r="98" spans="20:36" x14ac:dyDescent="0.55000000000000004">
      <c r="T98" s="75"/>
      <c r="U98" s="75"/>
      <c r="Z98" s="75"/>
      <c r="AA98" s="102"/>
      <c r="AD98" s="75"/>
      <c r="AE98" s="75"/>
      <c r="AF98" s="75"/>
      <c r="AG98" s="75"/>
      <c r="AH98" s="75"/>
      <c r="AI98" s="75"/>
      <c r="AJ98" s="75"/>
    </row>
    <row r="99" spans="20:36" x14ac:dyDescent="0.55000000000000004">
      <c r="T99" s="75"/>
      <c r="U99" s="75"/>
      <c r="V99" s="75"/>
      <c r="W99" s="75"/>
      <c r="X99" s="75"/>
      <c r="Y99" s="75"/>
      <c r="Z99" s="75"/>
      <c r="AA99" s="102"/>
      <c r="AD99" s="75"/>
      <c r="AE99" s="75"/>
      <c r="AF99" s="75"/>
      <c r="AG99" s="75"/>
      <c r="AH99" s="75"/>
      <c r="AI99" s="75"/>
      <c r="AJ99" s="75"/>
    </row>
    <row r="100" spans="20:36" x14ac:dyDescent="0.55000000000000004">
      <c r="T100" s="75"/>
      <c r="U100" s="75"/>
      <c r="V100" s="75"/>
      <c r="W100" s="75"/>
      <c r="X100" s="75"/>
      <c r="Y100" s="75"/>
      <c r="Z100" s="75"/>
      <c r="AA100" s="102"/>
      <c r="AD100" s="75"/>
      <c r="AE100" s="75"/>
      <c r="AF100" s="75"/>
      <c r="AG100" s="75"/>
      <c r="AH100" s="75"/>
      <c r="AI100" s="75"/>
      <c r="AJ100" s="75"/>
    </row>
    <row r="101" spans="20:36" x14ac:dyDescent="0.55000000000000004">
      <c r="T101" s="75"/>
      <c r="U101" s="75"/>
      <c r="V101" s="75"/>
      <c r="W101" s="75"/>
      <c r="X101" s="75"/>
      <c r="Y101" s="75"/>
      <c r="Z101" s="75"/>
      <c r="AA101" s="102"/>
      <c r="AD101" s="75"/>
      <c r="AE101" s="75"/>
      <c r="AF101" s="75"/>
      <c r="AG101" s="75"/>
      <c r="AH101" s="75"/>
      <c r="AI101" s="75"/>
      <c r="AJ101" s="75"/>
    </row>
    <row r="102" spans="20:36" x14ac:dyDescent="0.55000000000000004">
      <c r="T102" s="75"/>
      <c r="U102" s="75"/>
      <c r="V102" s="75"/>
      <c r="W102" s="75"/>
      <c r="X102" s="75"/>
      <c r="Y102" s="75"/>
      <c r="Z102" s="75"/>
      <c r="AA102" s="102"/>
      <c r="AD102" s="75"/>
      <c r="AE102" s="75"/>
      <c r="AF102" s="75"/>
      <c r="AG102" s="75"/>
      <c r="AH102" s="75"/>
      <c r="AI102" s="75"/>
      <c r="AJ102" s="75"/>
    </row>
    <row r="103" spans="20:36" x14ac:dyDescent="0.55000000000000004">
      <c r="T103" s="75"/>
      <c r="U103" s="75"/>
      <c r="V103" s="75"/>
      <c r="W103" s="75"/>
      <c r="X103" s="75"/>
      <c r="Y103" s="75"/>
      <c r="Z103" s="75"/>
      <c r="AA103" s="102"/>
      <c r="AD103" s="75"/>
      <c r="AE103" s="75"/>
      <c r="AF103" s="75"/>
      <c r="AG103" s="75"/>
      <c r="AH103" s="75"/>
      <c r="AI103" s="75"/>
      <c r="AJ103" s="75"/>
    </row>
    <row r="104" spans="20:36" x14ac:dyDescent="0.55000000000000004">
      <c r="T104" s="75"/>
      <c r="U104" s="75"/>
      <c r="V104" s="75"/>
      <c r="W104" s="75"/>
      <c r="X104" s="75"/>
      <c r="Y104" s="75"/>
      <c r="Z104" s="75"/>
      <c r="AA104" s="102"/>
      <c r="AD104" s="75"/>
      <c r="AE104" s="75"/>
      <c r="AF104" s="75"/>
      <c r="AG104" s="75"/>
      <c r="AI104" s="75"/>
      <c r="AJ104" s="75"/>
    </row>
    <row r="105" spans="20:36" x14ac:dyDescent="0.55000000000000004">
      <c r="T105" s="9"/>
      <c r="U105" s="9"/>
      <c r="V105" s="9"/>
      <c r="AA105" s="102"/>
      <c r="AD105" s="75"/>
      <c r="AE105" s="75"/>
      <c r="AF105" s="75"/>
      <c r="AG105" s="75"/>
      <c r="AI105" s="75"/>
      <c r="AJ105" s="75"/>
    </row>
    <row r="106" spans="20:36" x14ac:dyDescent="0.55000000000000004">
      <c r="T106" s="9"/>
      <c r="U106" s="9"/>
      <c r="V106" s="9"/>
      <c r="AA106" s="102"/>
      <c r="AD106" s="75"/>
      <c r="AE106" s="75"/>
      <c r="AF106" s="75"/>
      <c r="AG106" s="75"/>
      <c r="AI106" s="75"/>
      <c r="AJ106" s="75"/>
    </row>
    <row r="107" spans="20:36" x14ac:dyDescent="0.55000000000000004">
      <c r="T107" s="9"/>
      <c r="U107" s="9"/>
      <c r="V107" s="9"/>
      <c r="AA107" s="102"/>
      <c r="AD107" s="75"/>
      <c r="AE107" s="75"/>
      <c r="AF107" s="75"/>
      <c r="AG107" s="75"/>
      <c r="AI107" s="75"/>
      <c r="AJ107" s="75"/>
    </row>
    <row r="108" spans="20:36" x14ac:dyDescent="0.55000000000000004">
      <c r="T108" s="16"/>
      <c r="U108" s="75"/>
      <c r="V108" s="75"/>
      <c r="W108" s="75"/>
      <c r="Z108" s="75"/>
      <c r="AA108" s="102"/>
      <c r="AD108" s="75"/>
      <c r="AE108" s="75"/>
      <c r="AF108" s="75"/>
      <c r="AG108" s="75"/>
      <c r="AI108" s="75"/>
      <c r="AJ108" s="75"/>
    </row>
    <row r="109" spans="20:36" x14ac:dyDescent="0.55000000000000004">
      <c r="T109" s="16"/>
      <c r="U109" s="75"/>
      <c r="V109" s="75"/>
      <c r="W109" s="75"/>
      <c r="Z109" s="75"/>
      <c r="AA109" s="102"/>
      <c r="AD109" s="75"/>
      <c r="AE109" s="75"/>
      <c r="AF109" s="75"/>
      <c r="AG109" s="75"/>
    </row>
    <row r="110" spans="20:36" x14ac:dyDescent="0.55000000000000004">
      <c r="T110" s="16"/>
      <c r="U110" s="75"/>
      <c r="V110" s="75"/>
      <c r="W110" s="75"/>
      <c r="Z110" s="75"/>
      <c r="AA110" s="102"/>
      <c r="AD110" s="75"/>
      <c r="AE110" s="75"/>
      <c r="AF110" s="75"/>
      <c r="AG110" s="75"/>
    </row>
    <row r="111" spans="20:36" x14ac:dyDescent="0.55000000000000004">
      <c r="T111" s="16"/>
      <c r="U111" s="75"/>
      <c r="V111" s="75"/>
      <c r="W111" s="75"/>
      <c r="Z111" s="75"/>
      <c r="AA111" s="102"/>
      <c r="AD111" s="75"/>
      <c r="AE111" s="75"/>
      <c r="AF111" s="75"/>
      <c r="AG111" s="75"/>
    </row>
    <row r="112" spans="20:36" x14ac:dyDescent="0.55000000000000004">
      <c r="T112" s="16"/>
      <c r="U112" s="75"/>
      <c r="V112" s="75"/>
      <c r="W112" s="75"/>
      <c r="Z112" s="75"/>
    </row>
    <row r="113" spans="20:36" x14ac:dyDescent="0.55000000000000004">
      <c r="T113" s="16"/>
      <c r="U113" s="75"/>
      <c r="V113" s="75"/>
      <c r="W113" s="75"/>
      <c r="X113" s="75"/>
      <c r="Y113" s="75"/>
      <c r="Z113" s="75"/>
    </row>
    <row r="114" spans="20:36" x14ac:dyDescent="0.55000000000000004">
      <c r="T114" s="75"/>
      <c r="U114" s="75"/>
      <c r="Z114" s="75"/>
    </row>
    <row r="115" spans="20:36" x14ac:dyDescent="0.55000000000000004">
      <c r="T115" s="75"/>
      <c r="U115" s="75"/>
      <c r="Z115" s="75"/>
      <c r="AA115" s="102"/>
      <c r="AD115" s="75"/>
      <c r="AE115" s="75"/>
      <c r="AF115" s="75"/>
      <c r="AG115" s="75"/>
      <c r="AH115" s="75"/>
      <c r="AI115" s="75"/>
      <c r="AJ115" s="75"/>
    </row>
    <row r="116" spans="20:36" x14ac:dyDescent="0.55000000000000004">
      <c r="T116" s="75"/>
      <c r="U116" s="75"/>
      <c r="Z116" s="75"/>
      <c r="AA116" s="102"/>
      <c r="AD116" s="75"/>
      <c r="AE116" s="75"/>
      <c r="AF116" s="75"/>
      <c r="AG116" s="75"/>
      <c r="AH116" s="75"/>
      <c r="AI116" s="75"/>
      <c r="AJ116" s="75"/>
    </row>
    <row r="117" spans="20:36" x14ac:dyDescent="0.55000000000000004">
      <c r="T117" s="75"/>
      <c r="U117" s="75"/>
      <c r="Z117" s="75"/>
      <c r="AA117" s="102"/>
      <c r="AD117" s="75"/>
      <c r="AE117" s="75"/>
      <c r="AF117" s="75"/>
      <c r="AG117" s="75"/>
      <c r="AH117" s="75"/>
      <c r="AI117" s="75"/>
      <c r="AJ117" s="75"/>
    </row>
    <row r="118" spans="20:36" x14ac:dyDescent="0.55000000000000004">
      <c r="T118" s="75"/>
      <c r="U118" s="75"/>
      <c r="Z118" s="75"/>
      <c r="AA118" s="102"/>
      <c r="AD118" s="75"/>
      <c r="AE118" s="75"/>
      <c r="AF118" s="75"/>
      <c r="AG118" s="75"/>
      <c r="AH118" s="75"/>
      <c r="AI118" s="75"/>
      <c r="AJ118" s="75"/>
    </row>
    <row r="119" spans="20:36" x14ac:dyDescent="0.55000000000000004">
      <c r="T119" s="75"/>
      <c r="U119" s="75"/>
      <c r="Z119" s="75"/>
      <c r="AA119" s="102"/>
      <c r="AD119" s="75"/>
      <c r="AE119" s="75"/>
      <c r="AF119" s="75"/>
      <c r="AG119" s="75"/>
      <c r="AH119" s="75"/>
      <c r="AI119" s="75"/>
      <c r="AJ119" s="75"/>
    </row>
    <row r="120" spans="20:36" x14ac:dyDescent="0.55000000000000004">
      <c r="T120" s="75"/>
      <c r="U120" s="75"/>
      <c r="V120" s="75"/>
      <c r="W120" s="75"/>
      <c r="X120" s="75"/>
      <c r="Y120" s="75"/>
      <c r="Z120" s="75"/>
      <c r="AA120" s="102"/>
      <c r="AD120" s="75"/>
      <c r="AE120" s="75"/>
      <c r="AF120" s="75"/>
      <c r="AG120" s="75"/>
      <c r="AH120" s="75"/>
      <c r="AI120" s="75"/>
      <c r="AJ120" s="75"/>
    </row>
    <row r="121" spans="20:36" x14ac:dyDescent="0.55000000000000004">
      <c r="T121" s="75"/>
      <c r="U121" s="75"/>
      <c r="V121" s="75"/>
      <c r="W121" s="75"/>
      <c r="X121" s="75"/>
      <c r="Y121" s="75"/>
      <c r="Z121" s="75"/>
      <c r="AA121" s="102"/>
      <c r="AD121" s="75"/>
      <c r="AE121" s="75"/>
      <c r="AF121" s="75"/>
      <c r="AG121" s="75"/>
      <c r="AH121" s="75"/>
      <c r="AI121" s="75"/>
      <c r="AJ121" s="75"/>
    </row>
    <row r="122" spans="20:36" x14ac:dyDescent="0.55000000000000004">
      <c r="T122" s="75"/>
      <c r="U122" s="75"/>
      <c r="V122" s="75"/>
      <c r="W122" s="75"/>
      <c r="X122" s="75"/>
      <c r="Y122" s="75"/>
      <c r="Z122" s="75"/>
      <c r="AA122" s="102"/>
      <c r="AD122" s="75"/>
      <c r="AE122" s="75"/>
      <c r="AF122" s="75"/>
      <c r="AG122" s="75"/>
      <c r="AH122" s="75"/>
      <c r="AI122" s="75"/>
      <c r="AJ122" s="75"/>
    </row>
    <row r="123" spans="20:36" x14ac:dyDescent="0.55000000000000004">
      <c r="T123" s="75"/>
      <c r="U123" s="75"/>
      <c r="V123" s="75"/>
      <c r="W123" s="75"/>
      <c r="X123" s="75"/>
      <c r="Y123" s="75"/>
      <c r="Z123" s="75"/>
      <c r="AA123" s="102"/>
      <c r="AD123" s="75"/>
      <c r="AE123" s="75"/>
      <c r="AF123" s="75"/>
      <c r="AG123" s="75"/>
      <c r="AH123" s="75"/>
      <c r="AI123" s="75"/>
      <c r="AJ123" s="75"/>
    </row>
    <row r="124" spans="20:36" x14ac:dyDescent="0.55000000000000004">
      <c r="T124" s="75"/>
      <c r="U124" s="75"/>
      <c r="V124" s="75"/>
      <c r="W124" s="75"/>
      <c r="X124" s="75"/>
      <c r="Y124" s="75"/>
      <c r="Z124" s="75"/>
      <c r="AA124" s="102"/>
      <c r="AD124" s="75"/>
      <c r="AE124" s="75"/>
      <c r="AF124" s="75"/>
      <c r="AG124" s="75"/>
      <c r="AH124" s="75"/>
      <c r="AI124" s="75"/>
      <c r="AJ124" s="75"/>
    </row>
    <row r="125" spans="20:36" x14ac:dyDescent="0.55000000000000004">
      <c r="T125" s="75"/>
      <c r="U125" s="75"/>
      <c r="V125" s="75"/>
      <c r="W125" s="75"/>
      <c r="X125" s="75"/>
      <c r="Y125" s="75"/>
      <c r="Z125" s="75"/>
      <c r="AA125" s="102"/>
      <c r="AD125" s="75"/>
      <c r="AE125" s="75"/>
      <c r="AF125" s="75"/>
      <c r="AG125" s="75"/>
      <c r="AI125" s="75"/>
      <c r="AJ125" s="75"/>
    </row>
    <row r="126" spans="20:36" x14ac:dyDescent="0.55000000000000004">
      <c r="T126" s="9"/>
      <c r="U126" s="9"/>
      <c r="V126" s="9"/>
      <c r="AA126" s="102"/>
      <c r="AD126" s="75"/>
      <c r="AE126" s="75"/>
      <c r="AF126" s="75"/>
      <c r="AG126" s="75"/>
      <c r="AI126" s="75"/>
      <c r="AJ126" s="75"/>
    </row>
    <row r="127" spans="20:36" x14ac:dyDescent="0.55000000000000004">
      <c r="T127" s="9"/>
      <c r="U127" s="9"/>
      <c r="V127" s="9"/>
      <c r="AA127" s="102"/>
      <c r="AD127" s="75"/>
      <c r="AE127" s="75"/>
      <c r="AF127" s="75"/>
      <c r="AG127" s="75"/>
      <c r="AI127" s="75"/>
      <c r="AJ127" s="75"/>
    </row>
    <row r="128" spans="20:36" x14ac:dyDescent="0.55000000000000004">
      <c r="T128" s="9"/>
      <c r="U128" s="9"/>
      <c r="V128" s="9"/>
      <c r="AA128" s="102"/>
      <c r="AD128" s="75"/>
      <c r="AE128" s="75"/>
      <c r="AF128" s="75"/>
      <c r="AG128" s="75"/>
      <c r="AI128" s="75"/>
      <c r="AJ128" s="75"/>
    </row>
    <row r="129" spans="20:36" x14ac:dyDescent="0.55000000000000004">
      <c r="T129" s="16"/>
      <c r="U129" s="75"/>
      <c r="V129" s="75"/>
      <c r="W129" s="75"/>
      <c r="Z129" s="75"/>
      <c r="AA129" s="102"/>
      <c r="AD129" s="75"/>
      <c r="AE129" s="75"/>
      <c r="AF129" s="75"/>
      <c r="AG129" s="75"/>
      <c r="AI129" s="75"/>
      <c r="AJ129" s="75"/>
    </row>
    <row r="130" spans="20:36" x14ac:dyDescent="0.55000000000000004">
      <c r="T130" s="16"/>
      <c r="U130" s="75"/>
      <c r="V130" s="75"/>
      <c r="W130" s="75"/>
      <c r="Z130" s="75"/>
      <c r="AA130" s="102"/>
      <c r="AD130" s="75"/>
      <c r="AE130" s="75"/>
      <c r="AF130" s="75"/>
      <c r="AG130" s="75"/>
    </row>
    <row r="131" spans="20:36" x14ac:dyDescent="0.55000000000000004">
      <c r="T131" s="16"/>
      <c r="U131" s="75"/>
      <c r="V131" s="75"/>
      <c r="W131" s="75"/>
      <c r="Z131" s="75"/>
      <c r="AA131" s="102"/>
      <c r="AD131" s="75"/>
      <c r="AE131" s="75"/>
      <c r="AF131" s="75"/>
      <c r="AG131" s="75"/>
    </row>
    <row r="132" spans="20:36" x14ac:dyDescent="0.55000000000000004">
      <c r="T132" s="16"/>
      <c r="U132" s="75"/>
      <c r="V132" s="75"/>
      <c r="W132" s="75"/>
      <c r="Z132" s="75"/>
      <c r="AA132" s="102"/>
      <c r="AD132" s="75"/>
      <c r="AE132" s="75"/>
      <c r="AF132" s="75"/>
      <c r="AG132" s="75"/>
    </row>
    <row r="133" spans="20:36" x14ac:dyDescent="0.55000000000000004">
      <c r="T133" s="16"/>
      <c r="U133" s="75"/>
      <c r="V133" s="75"/>
      <c r="W133" s="75"/>
      <c r="Z133" s="75"/>
    </row>
    <row r="134" spans="20:36" x14ac:dyDescent="0.55000000000000004">
      <c r="T134" s="16"/>
      <c r="U134" s="75"/>
      <c r="V134" s="75"/>
      <c r="W134" s="75"/>
      <c r="X134" s="75"/>
      <c r="Y134" s="75"/>
      <c r="Z134" s="75"/>
    </row>
    <row r="135" spans="20:36" x14ac:dyDescent="0.55000000000000004">
      <c r="T135" s="75"/>
      <c r="U135" s="75"/>
      <c r="Z135" s="75"/>
    </row>
    <row r="136" spans="20:36" x14ac:dyDescent="0.55000000000000004">
      <c r="T136" s="75"/>
      <c r="U136" s="75"/>
      <c r="Z136" s="75"/>
      <c r="AA136" s="102"/>
      <c r="AD136" s="75"/>
      <c r="AE136" s="75"/>
      <c r="AF136" s="75"/>
      <c r="AG136" s="75"/>
      <c r="AH136" s="75"/>
      <c r="AI136" s="75"/>
      <c r="AJ136" s="75"/>
    </row>
    <row r="137" spans="20:36" x14ac:dyDescent="0.55000000000000004">
      <c r="T137" s="75"/>
      <c r="U137" s="75"/>
      <c r="Z137" s="75"/>
      <c r="AA137" s="102"/>
      <c r="AD137" s="75"/>
      <c r="AE137" s="75"/>
      <c r="AF137" s="75"/>
      <c r="AG137" s="75"/>
      <c r="AH137" s="75"/>
      <c r="AI137" s="75"/>
      <c r="AJ137" s="75"/>
    </row>
    <row r="138" spans="20:36" x14ac:dyDescent="0.55000000000000004">
      <c r="T138" s="75"/>
      <c r="U138" s="75"/>
      <c r="Z138" s="75"/>
      <c r="AA138" s="102"/>
      <c r="AD138" s="75"/>
      <c r="AE138" s="75"/>
      <c r="AF138" s="75"/>
      <c r="AG138" s="75"/>
      <c r="AH138" s="75"/>
      <c r="AI138" s="75"/>
      <c r="AJ138" s="75"/>
    </row>
    <row r="139" spans="20:36" x14ac:dyDescent="0.55000000000000004">
      <c r="T139" s="75"/>
      <c r="U139" s="75"/>
      <c r="Z139" s="75"/>
      <c r="AA139" s="102"/>
      <c r="AD139" s="75"/>
      <c r="AE139" s="75"/>
      <c r="AF139" s="75"/>
      <c r="AG139" s="75"/>
      <c r="AH139" s="75"/>
      <c r="AI139" s="75"/>
      <c r="AJ139" s="75"/>
    </row>
    <row r="140" spans="20:36" x14ac:dyDescent="0.55000000000000004">
      <c r="T140" s="75"/>
      <c r="U140" s="75"/>
      <c r="Z140" s="75"/>
      <c r="AA140" s="102"/>
      <c r="AD140" s="75"/>
      <c r="AE140" s="75"/>
      <c r="AF140" s="75"/>
      <c r="AG140" s="75"/>
      <c r="AH140" s="75"/>
      <c r="AI140" s="75"/>
      <c r="AJ140" s="75"/>
    </row>
    <row r="141" spans="20:36" x14ac:dyDescent="0.55000000000000004">
      <c r="T141" s="75"/>
      <c r="U141" s="75"/>
      <c r="V141" s="75"/>
      <c r="W141" s="75"/>
      <c r="X141" s="75"/>
      <c r="Y141" s="75"/>
      <c r="Z141" s="75"/>
      <c r="AA141" s="102"/>
      <c r="AD141" s="75"/>
      <c r="AE141" s="75"/>
      <c r="AF141" s="75"/>
      <c r="AG141" s="75"/>
      <c r="AH141" s="75"/>
      <c r="AI141" s="75"/>
      <c r="AJ141" s="75"/>
    </row>
    <row r="142" spans="20:36" x14ac:dyDescent="0.55000000000000004">
      <c r="T142" s="75"/>
      <c r="U142" s="75"/>
      <c r="V142" s="75"/>
      <c r="W142" s="75"/>
      <c r="X142" s="75"/>
      <c r="Y142" s="75"/>
      <c r="Z142" s="75"/>
      <c r="AA142" s="102"/>
      <c r="AD142" s="75"/>
      <c r="AE142" s="75"/>
      <c r="AF142" s="75"/>
      <c r="AG142" s="75"/>
      <c r="AH142" s="75"/>
      <c r="AI142" s="75"/>
      <c r="AJ142" s="75"/>
    </row>
    <row r="143" spans="20:36" x14ac:dyDescent="0.55000000000000004">
      <c r="T143" s="75"/>
      <c r="U143" s="75"/>
      <c r="V143" s="75"/>
      <c r="W143" s="75"/>
      <c r="X143" s="75"/>
      <c r="Y143" s="75"/>
      <c r="Z143" s="75"/>
      <c r="AA143" s="102"/>
      <c r="AD143" s="75"/>
      <c r="AE143" s="75"/>
      <c r="AF143" s="75"/>
      <c r="AG143" s="75"/>
      <c r="AH143" s="75"/>
      <c r="AI143" s="75"/>
      <c r="AJ143" s="75"/>
    </row>
    <row r="144" spans="20:36" x14ac:dyDescent="0.55000000000000004">
      <c r="T144" s="75"/>
      <c r="U144" s="75"/>
      <c r="V144" s="75"/>
      <c r="W144" s="75"/>
      <c r="X144" s="75"/>
      <c r="Y144" s="75"/>
      <c r="Z144" s="75"/>
      <c r="AA144" s="102"/>
      <c r="AD144" s="75"/>
      <c r="AE144" s="75"/>
      <c r="AF144" s="75"/>
      <c r="AG144" s="75"/>
      <c r="AH144" s="75"/>
      <c r="AI144" s="75"/>
      <c r="AJ144" s="75"/>
    </row>
    <row r="145" spans="20:36" x14ac:dyDescent="0.55000000000000004">
      <c r="T145" s="75"/>
      <c r="U145" s="75"/>
      <c r="V145" s="75"/>
      <c r="W145" s="75"/>
      <c r="X145" s="75"/>
      <c r="Y145" s="75"/>
      <c r="Z145" s="75"/>
      <c r="AA145" s="102"/>
      <c r="AD145" s="75"/>
      <c r="AE145" s="75"/>
      <c r="AF145" s="75"/>
      <c r="AG145" s="75"/>
      <c r="AH145" s="75"/>
      <c r="AI145" s="75"/>
      <c r="AJ145" s="75"/>
    </row>
    <row r="146" spans="20:36" x14ac:dyDescent="0.55000000000000004">
      <c r="T146" s="75"/>
      <c r="U146" s="75"/>
      <c r="V146" s="75"/>
      <c r="W146" s="75"/>
      <c r="X146" s="75"/>
      <c r="Y146" s="75"/>
      <c r="Z146" s="75"/>
      <c r="AA146" s="102"/>
      <c r="AD146" s="75"/>
      <c r="AE146" s="75"/>
      <c r="AF146" s="75"/>
      <c r="AG146" s="75"/>
      <c r="AI146" s="75"/>
      <c r="AJ146" s="75"/>
    </row>
    <row r="147" spans="20:36" x14ac:dyDescent="0.55000000000000004">
      <c r="AA147" s="102"/>
      <c r="AD147" s="75"/>
      <c r="AE147" s="75"/>
      <c r="AF147" s="75"/>
      <c r="AG147" s="75"/>
      <c r="AI147" s="75"/>
      <c r="AJ147" s="75"/>
    </row>
    <row r="148" spans="20:36" x14ac:dyDescent="0.55000000000000004">
      <c r="AA148" s="102"/>
      <c r="AD148" s="75"/>
      <c r="AE148" s="75"/>
      <c r="AF148" s="75"/>
      <c r="AG148" s="75"/>
      <c r="AI148" s="75"/>
      <c r="AJ148" s="75"/>
    </row>
    <row r="149" spans="20:36" x14ac:dyDescent="0.55000000000000004">
      <c r="AA149" s="102"/>
      <c r="AD149" s="75"/>
      <c r="AE149" s="75"/>
      <c r="AF149" s="75"/>
      <c r="AG149" s="75"/>
      <c r="AI149" s="75"/>
      <c r="AJ149" s="75"/>
    </row>
    <row r="150" spans="20:36" x14ac:dyDescent="0.55000000000000004">
      <c r="T150" s="16"/>
      <c r="U150" s="75"/>
      <c r="V150" s="75"/>
      <c r="W150" s="75"/>
      <c r="Z150" s="75"/>
      <c r="AA150" s="102"/>
      <c r="AD150" s="75"/>
      <c r="AE150" s="75"/>
      <c r="AF150" s="75"/>
      <c r="AG150" s="75"/>
      <c r="AI150" s="75"/>
      <c r="AJ150" s="75"/>
    </row>
    <row r="151" spans="20:36" x14ac:dyDescent="0.55000000000000004">
      <c r="T151" s="16"/>
      <c r="U151" s="75"/>
      <c r="V151" s="75"/>
      <c r="W151" s="75"/>
      <c r="Z151" s="75"/>
      <c r="AA151" s="102"/>
      <c r="AD151" s="75"/>
      <c r="AE151" s="75"/>
      <c r="AF151" s="75"/>
      <c r="AG151" s="75"/>
    </row>
    <row r="152" spans="20:36" x14ac:dyDescent="0.55000000000000004">
      <c r="T152" s="16"/>
      <c r="U152" s="75"/>
      <c r="V152" s="75"/>
      <c r="W152" s="75"/>
      <c r="Z152" s="75"/>
      <c r="AA152" s="102"/>
      <c r="AD152" s="75"/>
      <c r="AE152" s="75"/>
      <c r="AF152" s="75"/>
      <c r="AG152" s="75"/>
    </row>
    <row r="153" spans="20:36" x14ac:dyDescent="0.55000000000000004">
      <c r="T153" s="16"/>
      <c r="U153" s="75"/>
      <c r="V153" s="75"/>
      <c r="W153" s="75"/>
      <c r="Z153" s="75"/>
      <c r="AA153" s="102"/>
      <c r="AD153" s="75"/>
      <c r="AE153" s="75"/>
      <c r="AF153" s="75"/>
      <c r="AG153" s="75"/>
    </row>
    <row r="154" spans="20:36" x14ac:dyDescent="0.55000000000000004">
      <c r="T154" s="16"/>
      <c r="U154" s="75"/>
      <c r="V154" s="75"/>
      <c r="W154" s="75"/>
      <c r="Z154" s="75"/>
    </row>
    <row r="155" spans="20:36" x14ac:dyDescent="0.55000000000000004">
      <c r="T155" s="16"/>
      <c r="U155" s="75"/>
      <c r="V155" s="75"/>
      <c r="W155" s="75"/>
      <c r="X155" s="75"/>
      <c r="Y155" s="75"/>
      <c r="Z155" s="75"/>
    </row>
    <row r="156" spans="20:36" x14ac:dyDescent="0.55000000000000004">
      <c r="T156" s="75"/>
      <c r="U156" s="75"/>
      <c r="Z156" s="75"/>
    </row>
    <row r="157" spans="20:36" x14ac:dyDescent="0.55000000000000004">
      <c r="T157" s="75"/>
      <c r="U157" s="75"/>
      <c r="Z157" s="75"/>
      <c r="AA157" s="102"/>
      <c r="AD157" s="75"/>
      <c r="AE157" s="75"/>
      <c r="AF157" s="75"/>
      <c r="AG157" s="75"/>
      <c r="AH157" s="75"/>
      <c r="AI157" s="75"/>
      <c r="AJ157" s="75"/>
    </row>
    <row r="158" spans="20:36" x14ac:dyDescent="0.55000000000000004">
      <c r="T158" s="75"/>
      <c r="U158" s="75"/>
      <c r="Z158" s="75"/>
      <c r="AA158" s="102"/>
      <c r="AD158" s="75"/>
      <c r="AE158" s="75"/>
      <c r="AF158" s="75"/>
      <c r="AG158" s="75"/>
      <c r="AH158" s="75"/>
      <c r="AI158" s="75"/>
      <c r="AJ158" s="75"/>
    </row>
    <row r="159" spans="20:36" x14ac:dyDescent="0.55000000000000004">
      <c r="T159" s="75"/>
      <c r="U159" s="75"/>
      <c r="Z159" s="75"/>
      <c r="AA159" s="102"/>
      <c r="AD159" s="75"/>
      <c r="AE159" s="75"/>
      <c r="AF159" s="75"/>
      <c r="AG159" s="75"/>
      <c r="AH159" s="75"/>
      <c r="AI159" s="75"/>
      <c r="AJ159" s="75"/>
    </row>
    <row r="160" spans="20:36" x14ac:dyDescent="0.55000000000000004">
      <c r="T160" s="75"/>
      <c r="U160" s="75"/>
      <c r="Z160" s="75"/>
      <c r="AA160" s="102"/>
      <c r="AD160" s="75"/>
      <c r="AE160" s="75"/>
      <c r="AF160" s="75"/>
      <c r="AG160" s="75"/>
      <c r="AH160" s="75"/>
      <c r="AI160" s="75"/>
      <c r="AJ160" s="75"/>
    </row>
    <row r="161" spans="20:36" x14ac:dyDescent="0.55000000000000004">
      <c r="T161" s="75"/>
      <c r="U161" s="75"/>
      <c r="Z161" s="75"/>
      <c r="AA161" s="102"/>
      <c r="AD161" s="75"/>
      <c r="AE161" s="75"/>
      <c r="AF161" s="75"/>
      <c r="AG161" s="75"/>
      <c r="AH161" s="75"/>
      <c r="AI161" s="75"/>
      <c r="AJ161" s="75"/>
    </row>
    <row r="162" spans="20:36" x14ac:dyDescent="0.55000000000000004">
      <c r="T162" s="75"/>
      <c r="U162" s="75"/>
      <c r="V162" s="75"/>
      <c r="W162" s="75"/>
      <c r="X162" s="75"/>
      <c r="Y162" s="75"/>
      <c r="Z162" s="75"/>
      <c r="AA162" s="102"/>
      <c r="AD162" s="75"/>
      <c r="AE162" s="75"/>
      <c r="AF162" s="75"/>
      <c r="AG162" s="75"/>
      <c r="AH162" s="75"/>
      <c r="AI162" s="75"/>
      <c r="AJ162" s="75"/>
    </row>
    <row r="163" spans="20:36" x14ac:dyDescent="0.55000000000000004">
      <c r="T163" s="75"/>
      <c r="U163" s="75"/>
      <c r="V163" s="75"/>
      <c r="W163" s="75"/>
      <c r="X163" s="75"/>
      <c r="Y163" s="75"/>
      <c r="Z163" s="75"/>
      <c r="AA163" s="102"/>
      <c r="AD163" s="75"/>
      <c r="AE163" s="75"/>
      <c r="AF163" s="75"/>
      <c r="AG163" s="75"/>
      <c r="AH163" s="75"/>
      <c r="AI163" s="75"/>
      <c r="AJ163" s="75"/>
    </row>
    <row r="164" spans="20:36" x14ac:dyDescent="0.55000000000000004">
      <c r="T164" s="75"/>
      <c r="U164" s="75"/>
      <c r="V164" s="75"/>
      <c r="W164" s="75"/>
      <c r="X164" s="75"/>
      <c r="Y164" s="75"/>
      <c r="Z164" s="75"/>
      <c r="AA164" s="102"/>
      <c r="AD164" s="75"/>
      <c r="AE164" s="75"/>
      <c r="AF164" s="75"/>
      <c r="AG164" s="75"/>
      <c r="AH164" s="75"/>
      <c r="AI164" s="75"/>
      <c r="AJ164" s="75"/>
    </row>
    <row r="165" spans="20:36" x14ac:dyDescent="0.55000000000000004">
      <c r="T165" s="75"/>
      <c r="U165" s="75"/>
      <c r="V165" s="75"/>
      <c r="W165" s="75"/>
      <c r="X165" s="75"/>
      <c r="Y165" s="75"/>
      <c r="Z165" s="75"/>
      <c r="AA165" s="102"/>
      <c r="AD165" s="75"/>
      <c r="AE165" s="75"/>
      <c r="AF165" s="75"/>
      <c r="AG165" s="75"/>
      <c r="AH165" s="75"/>
      <c r="AI165" s="75"/>
      <c r="AJ165" s="75"/>
    </row>
    <row r="166" spans="20:36" x14ac:dyDescent="0.55000000000000004">
      <c r="T166" s="75"/>
      <c r="U166" s="75"/>
      <c r="V166" s="75"/>
      <c r="W166" s="75"/>
      <c r="X166" s="75"/>
      <c r="Y166" s="75"/>
      <c r="Z166" s="75"/>
      <c r="AA166" s="102"/>
      <c r="AD166" s="75"/>
      <c r="AE166" s="75"/>
      <c r="AF166" s="75"/>
      <c r="AG166" s="75"/>
      <c r="AH166" s="75"/>
      <c r="AI166" s="75"/>
      <c r="AJ166" s="75"/>
    </row>
    <row r="167" spans="20:36" x14ac:dyDescent="0.55000000000000004">
      <c r="T167" s="75"/>
      <c r="U167" s="75"/>
      <c r="V167" s="75"/>
      <c r="W167" s="75"/>
      <c r="X167" s="75"/>
      <c r="Y167" s="75"/>
      <c r="Z167" s="75"/>
      <c r="AA167" s="102"/>
      <c r="AD167" s="75"/>
      <c r="AE167" s="75"/>
      <c r="AF167" s="75"/>
      <c r="AG167" s="75"/>
      <c r="AI167" s="75"/>
      <c r="AJ167" s="75"/>
    </row>
    <row r="168" spans="20:36" x14ac:dyDescent="0.55000000000000004">
      <c r="AA168" s="102"/>
      <c r="AD168" s="75"/>
      <c r="AE168" s="75"/>
      <c r="AF168" s="75"/>
      <c r="AG168" s="75"/>
      <c r="AI168" s="75"/>
      <c r="AJ168" s="75"/>
    </row>
    <row r="169" spans="20:36" x14ac:dyDescent="0.55000000000000004">
      <c r="AA169" s="102"/>
      <c r="AD169" s="75"/>
      <c r="AE169" s="75"/>
      <c r="AF169" s="75"/>
      <c r="AG169" s="75"/>
      <c r="AI169" s="75"/>
      <c r="AJ169" s="75"/>
    </row>
    <row r="170" spans="20:36" x14ac:dyDescent="0.55000000000000004">
      <c r="AA170" s="102"/>
      <c r="AD170" s="75"/>
      <c r="AE170" s="75"/>
      <c r="AF170" s="75"/>
      <c r="AG170" s="75"/>
      <c r="AI170" s="75"/>
      <c r="AJ170" s="75"/>
    </row>
    <row r="171" spans="20:36" x14ac:dyDescent="0.55000000000000004">
      <c r="T171" s="16"/>
      <c r="U171" s="75"/>
      <c r="V171" s="75"/>
      <c r="W171" s="75"/>
      <c r="Z171" s="75"/>
      <c r="AA171" s="102"/>
      <c r="AD171" s="75"/>
      <c r="AE171" s="75"/>
      <c r="AF171" s="75"/>
      <c r="AG171" s="75"/>
      <c r="AI171" s="75"/>
      <c r="AJ171" s="75"/>
    </row>
    <row r="172" spans="20:36" x14ac:dyDescent="0.55000000000000004">
      <c r="T172" s="16"/>
      <c r="U172" s="75"/>
      <c r="V172" s="75"/>
      <c r="W172" s="75"/>
      <c r="Z172" s="75"/>
      <c r="AA172" s="102"/>
      <c r="AD172" s="75"/>
      <c r="AE172" s="75"/>
      <c r="AF172" s="75"/>
      <c r="AG172" s="75"/>
    </row>
    <row r="173" spans="20:36" x14ac:dyDescent="0.55000000000000004">
      <c r="T173" s="16"/>
      <c r="U173" s="75"/>
      <c r="V173" s="75"/>
      <c r="W173" s="75"/>
      <c r="Z173" s="75"/>
      <c r="AA173" s="102"/>
      <c r="AD173" s="75"/>
      <c r="AE173" s="75"/>
      <c r="AF173" s="75"/>
      <c r="AG173" s="75"/>
    </row>
    <row r="174" spans="20:36" x14ac:dyDescent="0.55000000000000004">
      <c r="T174" s="16"/>
      <c r="U174" s="75"/>
      <c r="V174" s="75"/>
      <c r="W174" s="75"/>
      <c r="Z174" s="75"/>
      <c r="AA174" s="102"/>
      <c r="AD174" s="75"/>
      <c r="AE174" s="75"/>
      <c r="AF174" s="75"/>
      <c r="AG174" s="75"/>
    </row>
    <row r="175" spans="20:36" x14ac:dyDescent="0.55000000000000004">
      <c r="T175" s="16"/>
      <c r="U175" s="75"/>
      <c r="V175" s="75"/>
      <c r="W175" s="75"/>
      <c r="Z175" s="75"/>
    </row>
    <row r="176" spans="20:36" x14ac:dyDescent="0.55000000000000004">
      <c r="T176" s="16"/>
      <c r="U176" s="75"/>
      <c r="V176" s="75"/>
      <c r="W176" s="75"/>
      <c r="X176" s="75"/>
      <c r="Y176" s="75"/>
      <c r="Z176" s="75"/>
    </row>
    <row r="177" spans="20:36" x14ac:dyDescent="0.55000000000000004">
      <c r="T177" s="75"/>
      <c r="U177" s="75"/>
      <c r="Z177" s="75"/>
    </row>
    <row r="178" spans="20:36" x14ac:dyDescent="0.55000000000000004">
      <c r="T178" s="75"/>
      <c r="U178" s="75"/>
      <c r="Z178" s="75"/>
      <c r="AA178" s="102"/>
      <c r="AD178" s="75"/>
      <c r="AE178" s="75"/>
      <c r="AF178" s="75"/>
      <c r="AG178" s="75"/>
      <c r="AH178" s="75"/>
      <c r="AI178" s="75"/>
      <c r="AJ178" s="75"/>
    </row>
    <row r="179" spans="20:36" x14ac:dyDescent="0.55000000000000004">
      <c r="T179" s="75"/>
      <c r="U179" s="75"/>
      <c r="Z179" s="75"/>
      <c r="AA179" s="102"/>
      <c r="AD179" s="75"/>
      <c r="AE179" s="75"/>
      <c r="AF179" s="75"/>
      <c r="AG179" s="75"/>
      <c r="AH179" s="75"/>
      <c r="AI179" s="75"/>
      <c r="AJ179" s="75"/>
    </row>
    <row r="180" spans="20:36" x14ac:dyDescent="0.55000000000000004">
      <c r="T180" s="75"/>
      <c r="U180" s="75"/>
      <c r="Z180" s="75"/>
      <c r="AA180" s="102"/>
      <c r="AD180" s="75"/>
      <c r="AE180" s="75"/>
      <c r="AF180" s="75"/>
      <c r="AG180" s="75"/>
      <c r="AH180" s="75"/>
      <c r="AI180" s="75"/>
      <c r="AJ180" s="75"/>
    </row>
    <row r="181" spans="20:36" x14ac:dyDescent="0.55000000000000004">
      <c r="T181" s="75"/>
      <c r="U181" s="75"/>
      <c r="Z181" s="75"/>
      <c r="AA181" s="102"/>
      <c r="AD181" s="75"/>
      <c r="AE181" s="75"/>
      <c r="AF181" s="75"/>
      <c r="AG181" s="75"/>
      <c r="AH181" s="75"/>
      <c r="AI181" s="75"/>
      <c r="AJ181" s="75"/>
    </row>
    <row r="182" spans="20:36" x14ac:dyDescent="0.55000000000000004">
      <c r="T182" s="75"/>
      <c r="U182" s="75"/>
      <c r="Z182" s="75"/>
      <c r="AA182" s="102"/>
      <c r="AD182" s="75"/>
      <c r="AE182" s="75"/>
      <c r="AF182" s="75"/>
      <c r="AG182" s="75"/>
      <c r="AH182" s="75"/>
      <c r="AI182" s="75"/>
      <c r="AJ182" s="75"/>
    </row>
    <row r="183" spans="20:36" x14ac:dyDescent="0.55000000000000004">
      <c r="T183" s="75"/>
      <c r="U183" s="75"/>
      <c r="V183" s="75"/>
      <c r="W183" s="75"/>
      <c r="X183" s="75"/>
      <c r="Y183" s="75"/>
      <c r="Z183" s="75"/>
      <c r="AA183" s="102"/>
      <c r="AD183" s="75"/>
      <c r="AE183" s="75"/>
      <c r="AF183" s="75"/>
      <c r="AG183" s="75"/>
      <c r="AH183" s="75"/>
      <c r="AI183" s="75"/>
      <c r="AJ183" s="75"/>
    </row>
    <row r="184" spans="20:36" x14ac:dyDescent="0.55000000000000004">
      <c r="T184" s="75"/>
      <c r="U184" s="75"/>
      <c r="V184" s="75"/>
      <c r="W184" s="75"/>
      <c r="X184" s="75"/>
      <c r="Y184" s="75"/>
      <c r="Z184" s="75"/>
      <c r="AA184" s="102"/>
      <c r="AD184" s="75"/>
      <c r="AE184" s="75"/>
      <c r="AF184" s="75"/>
      <c r="AG184" s="75"/>
      <c r="AH184" s="75"/>
      <c r="AI184" s="75"/>
      <c r="AJ184" s="75"/>
    </row>
    <row r="185" spans="20:36" x14ac:dyDescent="0.55000000000000004">
      <c r="T185" s="75"/>
      <c r="U185" s="75"/>
      <c r="V185" s="75"/>
      <c r="W185" s="75"/>
      <c r="X185" s="75"/>
      <c r="Y185" s="75"/>
      <c r="Z185" s="75"/>
      <c r="AA185" s="102"/>
      <c r="AD185" s="75"/>
      <c r="AE185" s="75"/>
      <c r="AF185" s="75"/>
      <c r="AG185" s="75"/>
      <c r="AH185" s="75"/>
      <c r="AI185" s="75"/>
      <c r="AJ185" s="75"/>
    </row>
    <row r="186" spans="20:36" x14ac:dyDescent="0.55000000000000004">
      <c r="T186" s="75"/>
      <c r="U186" s="75"/>
      <c r="V186" s="75"/>
      <c r="W186" s="75"/>
      <c r="X186" s="75"/>
      <c r="Y186" s="75"/>
      <c r="Z186" s="75"/>
      <c r="AA186" s="102"/>
      <c r="AD186" s="75"/>
      <c r="AE186" s="75"/>
      <c r="AF186" s="75"/>
      <c r="AG186" s="75"/>
      <c r="AH186" s="75"/>
      <c r="AI186" s="75"/>
      <c r="AJ186" s="75"/>
    </row>
    <row r="187" spans="20:36" x14ac:dyDescent="0.55000000000000004">
      <c r="T187" s="75"/>
      <c r="U187" s="75"/>
      <c r="V187" s="75"/>
      <c r="W187" s="75"/>
      <c r="X187" s="75"/>
      <c r="Y187" s="75"/>
      <c r="Z187" s="75"/>
      <c r="AA187" s="102"/>
      <c r="AD187" s="75"/>
      <c r="AE187" s="75"/>
      <c r="AF187" s="75"/>
      <c r="AG187" s="75"/>
      <c r="AH187" s="75"/>
      <c r="AI187" s="75"/>
      <c r="AJ187" s="75"/>
    </row>
    <row r="188" spans="20:36" x14ac:dyDescent="0.55000000000000004">
      <c r="T188" s="75"/>
      <c r="U188" s="75"/>
      <c r="V188" s="75"/>
      <c r="W188" s="75"/>
      <c r="X188" s="75"/>
      <c r="Y188" s="75"/>
      <c r="Z188" s="75"/>
      <c r="AA188" s="102"/>
      <c r="AD188" s="75"/>
      <c r="AE188" s="75"/>
      <c r="AF188" s="75"/>
      <c r="AG188" s="75"/>
      <c r="AI188" s="75"/>
      <c r="AJ188" s="75"/>
    </row>
    <row r="189" spans="20:36" x14ac:dyDescent="0.55000000000000004">
      <c r="AA189" s="102"/>
      <c r="AD189" s="75"/>
      <c r="AE189" s="75"/>
      <c r="AF189" s="75"/>
      <c r="AG189" s="75"/>
      <c r="AI189" s="75"/>
      <c r="AJ189" s="75"/>
    </row>
    <row r="190" spans="20:36" x14ac:dyDescent="0.55000000000000004">
      <c r="AA190" s="102"/>
      <c r="AD190" s="75"/>
      <c r="AE190" s="75"/>
      <c r="AF190" s="75"/>
      <c r="AG190" s="75"/>
      <c r="AI190" s="75"/>
      <c r="AJ190" s="75"/>
    </row>
    <row r="191" spans="20:36" x14ac:dyDescent="0.55000000000000004">
      <c r="AA191" s="102"/>
      <c r="AD191" s="75"/>
      <c r="AE191" s="75"/>
      <c r="AF191" s="75"/>
      <c r="AG191" s="75"/>
      <c r="AI191" s="75"/>
      <c r="AJ191" s="75"/>
    </row>
    <row r="192" spans="20:36" x14ac:dyDescent="0.55000000000000004">
      <c r="AA192" s="102"/>
      <c r="AD192" s="75"/>
      <c r="AE192" s="75"/>
      <c r="AF192" s="75"/>
      <c r="AG192" s="75"/>
      <c r="AI192" s="75"/>
      <c r="AJ192" s="75"/>
    </row>
    <row r="193" spans="27:33" x14ac:dyDescent="0.55000000000000004">
      <c r="AA193" s="102"/>
      <c r="AD193" s="75"/>
      <c r="AE193" s="75"/>
      <c r="AF193" s="75"/>
      <c r="AG193" s="75"/>
    </row>
    <row r="194" spans="27:33" x14ac:dyDescent="0.55000000000000004">
      <c r="AA194" s="102"/>
      <c r="AD194" s="75"/>
      <c r="AE194" s="75"/>
      <c r="AF194" s="75"/>
      <c r="AG194" s="75"/>
    </row>
    <row r="195" spans="27:33" x14ac:dyDescent="0.55000000000000004">
      <c r="AA195" s="102"/>
      <c r="AD195" s="75"/>
      <c r="AE195" s="75"/>
      <c r="AF195" s="75"/>
      <c r="AG195" s="75"/>
    </row>
  </sheetData>
  <phoneticPr fontId="2"/>
  <dataValidations count="1">
    <dataValidation type="list" allowBlank="1" showInputMessage="1" showErrorMessage="1" sqref="C7:C28" xr:uid="{00000000-0002-0000-0800-000000000000}">
      <formula1>$AF$16:$AF$26</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467c89e-8fcb-4823-bdf1-695ce34cef85">
      <Terms xmlns="http://schemas.microsoft.com/office/infopath/2007/PartnerControls"/>
    </lcf76f155ced4ddcb4097134ff3c332f>
    <TaxCatchAll xmlns="cde2bb3c-e17e-439d-93e2-85cf1721434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348F9E08FCBCA4D97C501797DD77055" ma:contentTypeVersion="18" ma:contentTypeDescription="Create a new document." ma:contentTypeScope="" ma:versionID="83cc74a237e82e7c8f96b9e86065dc45">
  <xsd:schema xmlns:xsd="http://www.w3.org/2001/XMLSchema" xmlns:xs="http://www.w3.org/2001/XMLSchema" xmlns:p="http://schemas.microsoft.com/office/2006/metadata/properties" xmlns:ns2="a467c89e-8fcb-4823-bdf1-695ce34cef85" xmlns:ns3="cde2bb3c-e17e-439d-93e2-85cf17214342" targetNamespace="http://schemas.microsoft.com/office/2006/metadata/properties" ma:root="true" ma:fieldsID="9be04fe51bc835eb547f61eeb8361fc0" ns2:_="" ns3:_="">
    <xsd:import namespace="a467c89e-8fcb-4823-bdf1-695ce34cef85"/>
    <xsd:import namespace="cde2bb3c-e17e-439d-93e2-85cf1721434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2:lcf76f155ced4ddcb4097134ff3c332f" minOccurs="0"/>
                <xsd:element ref="ns3:TaxCatchAll"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7c89e-8fcb-4823-bdf1-695ce34cef8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d665d802-0e3f-4965-8b3e-31b3bf35307f" ma:termSetId="09814cd3-568e-fe90-9814-8d621ff8fb84" ma:anchorId="fba54fb3-c3e1-fe81-a776-ca4b69148c4d" ma:open="true" ma:isKeyword="false">
      <xsd:complexType>
        <xsd:sequence>
          <xsd:element ref="pc:Terms" minOccurs="0" maxOccurs="1"/>
        </xsd:sequence>
      </xsd:complex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de2bb3c-e17e-439d-93e2-85cf17214342"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197be378-fb9b-4bb8-87d1-de9dba5f7826}" ma:internalName="TaxCatchAll" ma:showField="CatchAllData" ma:web="cde2bb3c-e17e-439d-93e2-85cf17214342">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DEED702-1EAA-452A-A409-182D14A3C7A2}">
  <ds:schemaRefs>
    <ds:schemaRef ds:uri="http://schemas.microsoft.com/office/2006/metadata/properties"/>
    <ds:schemaRef ds:uri="http://schemas.microsoft.com/office/infopath/2007/PartnerControls"/>
    <ds:schemaRef ds:uri="a467c89e-8fcb-4823-bdf1-695ce34cef85"/>
    <ds:schemaRef ds:uri="cde2bb3c-e17e-439d-93e2-85cf17214342"/>
  </ds:schemaRefs>
</ds:datastoreItem>
</file>

<file path=customXml/itemProps2.xml><?xml version="1.0" encoding="utf-8"?>
<ds:datastoreItem xmlns:ds="http://schemas.openxmlformats.org/officeDocument/2006/customXml" ds:itemID="{19B17997-D944-4AB1-BF78-9633EDD349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7c89e-8fcb-4823-bdf1-695ce34cef85"/>
    <ds:schemaRef ds:uri="cde2bb3c-e17e-439d-93e2-85cf172143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6B9BD2B-9D1B-48E2-869D-E8DDD78AD46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はじめに</vt:lpstr>
      <vt:lpstr>❶目標</vt:lpstr>
      <vt:lpstr>❷-1 インベントリ様式（基準年）</vt:lpstr>
      <vt:lpstr>❷-2 インベントリ様式（（ 該当する年を記入）年）</vt:lpstr>
      <vt:lpstr>❸リスク・脆弱性・適応力の評価様式</vt:lpstr>
      <vt:lpstr>❹行動計画、緩和・適応の措置</vt:lpstr>
      <vt:lpstr>❺ エネルギーアクセス</vt:lpstr>
      <vt:lpstr>（hide）インベントリデータ年の有効期間</vt:lpstr>
      <vt:lpstr>（hide）Data Validation</vt:lpstr>
      <vt:lpstr>'❶目標'!Print_Area</vt:lpstr>
      <vt:lpstr>'❷-1 インベントリ様式（基準年）'!Print_Area</vt:lpstr>
      <vt:lpstr>'❷-2 インベントリ様式（（ 該当する年を記入）年）'!Print_Area</vt:lpstr>
      <vt:lpstr>'❸リスク・脆弱性・適応力の評価様式'!Print_Area</vt:lpstr>
      <vt:lpstr>'❹行動計画、緩和・適応の措置'!Print_Area</vt:lpstr>
      <vt:lpstr>'❺ エネルギーアクセス'!Print_Area</vt:lpstr>
      <vt:lpstr>はじめに!Print_Area</vt:lpstr>
      <vt:lpstr>新規_継続等</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Tsuneo Takeuchi</dc:creator>
  <cp:keywords/>
  <dc:description/>
  <cp:lastModifiedBy>NAKAYAMA Noriko</cp:lastModifiedBy>
  <cp:revision/>
  <dcterms:created xsi:type="dcterms:W3CDTF">2020-07-06T04:36:27Z</dcterms:created>
  <dcterms:modified xsi:type="dcterms:W3CDTF">2025-07-03T09:04:21Z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0x0101007348F9E08FCBCA4D97C501797DD77055</vt:lpwstr>
  </property>
  <property fmtid="{D5CDD505-2E9C-101B-9397-08002B2CF9AE}" pid="3" name="MediaServiceImageTags">
    <vt:lpwstr/>
  </property>
</Properties>
</file>